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kruljac_evica\Desktop\62_20-BV\"/>
    </mc:Choice>
  </mc:AlternateContent>
  <xr:revisionPtr revIDLastSave="0" documentId="13_ncr:1_{4455D675-1BCF-4C31-A154-3A5677867C3E}" xr6:coauthVersionLast="44" xr6:coauthVersionMax="44" xr10:uidLastSave="{00000000-0000-0000-0000-000000000000}"/>
  <bookViews>
    <workbookView xWindow="-120" yWindow="-120" windowWidth="29040" windowHeight="15840" activeTab="1" xr2:uid="{00000000-000D-0000-FFFF-FFFF00000000}"/>
  </bookViews>
  <sheets>
    <sheet name="Opći uvjeti" sheetId="6" r:id="rId1"/>
    <sheet name="Troškovnik - Nogostup" sheetId="5" r:id="rId2"/>
  </sheets>
  <definedNames>
    <definedName name="_xlnm.Print_Area" localSheetId="1">'Troškovnik - Nogostup'!$A$1:$H$132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13" i="5" l="1"/>
  <c r="H111" i="5"/>
  <c r="H107" i="5"/>
  <c r="H101" i="5"/>
  <c r="H99" i="5"/>
  <c r="H97" i="5"/>
  <c r="H95" i="5"/>
  <c r="H88" i="5"/>
  <c r="H86" i="5"/>
  <c r="H85" i="5"/>
  <c r="H82" i="5"/>
  <c r="H80" i="5"/>
  <c r="H78" i="5"/>
  <c r="H72" i="5"/>
  <c r="H70" i="5"/>
  <c r="H68" i="5"/>
  <c r="H66" i="5"/>
  <c r="H60" i="5"/>
  <c r="H58" i="5"/>
  <c r="H56" i="5"/>
  <c r="H50" i="5"/>
  <c r="H48" i="5"/>
  <c r="H46" i="5"/>
  <c r="H42" i="5"/>
  <c r="H36" i="5"/>
  <c r="H34" i="5"/>
  <c r="H27" i="5"/>
  <c r="H24" i="5"/>
  <c r="H22" i="5"/>
  <c r="H20" i="5"/>
  <c r="H18" i="5"/>
  <c r="H16" i="5"/>
  <c r="H14" i="5"/>
  <c r="H12" i="5"/>
  <c r="H10" i="5"/>
  <c r="H8" i="5"/>
  <c r="H103" i="5" l="1"/>
  <c r="H124" i="5" s="1"/>
  <c r="H115" i="5"/>
  <c r="H125" i="5" s="1"/>
  <c r="H90" i="5"/>
  <c r="H123" i="5" s="1"/>
  <c r="H29" i="5"/>
  <c r="H119" i="5" s="1"/>
  <c r="H74" i="5"/>
  <c r="H122" i="5" s="1"/>
  <c r="H62" i="5"/>
  <c r="H121" i="5" s="1"/>
  <c r="H52" i="5"/>
  <c r="H120" i="5" s="1"/>
  <c r="H127" i="5" l="1"/>
</calcChain>
</file>

<file path=xl/sharedStrings.xml><?xml version="1.0" encoding="utf-8"?>
<sst xmlns="http://schemas.openxmlformats.org/spreadsheetml/2006/main" count="275" uniqueCount="151">
  <si>
    <t>1.</t>
  </si>
  <si>
    <t>PRIPREMNI RADOVI</t>
  </si>
  <si>
    <t>1.1.</t>
  </si>
  <si>
    <t>m'</t>
  </si>
  <si>
    <t>2.</t>
  </si>
  <si>
    <t>ZEMLJANI RADOVI</t>
  </si>
  <si>
    <t>2.2.</t>
  </si>
  <si>
    <t>Za vrijeme građenja mora biti osigurana odvodnja temeljnog tla.</t>
  </si>
  <si>
    <t>3.</t>
  </si>
  <si>
    <t>KOLNIČKA KONSTRUKCIJA</t>
  </si>
  <si>
    <t>3.2.</t>
  </si>
  <si>
    <t>4.</t>
  </si>
  <si>
    <t>5.</t>
  </si>
  <si>
    <t>SVEUKUPNO:</t>
  </si>
  <si>
    <t>Prije zbijanja treba izravnati površinu tla, a zbijanje se obavlja odgovarajućim sredstvima za zbijanje, ovisno o vrsti podtla, vremenskim prilikama, a u svemu prema nalogu nadzornog inženjera.</t>
  </si>
  <si>
    <t>3.1.</t>
  </si>
  <si>
    <t>2.4.</t>
  </si>
  <si>
    <t>4.1.</t>
  </si>
  <si>
    <t>4.2.</t>
  </si>
  <si>
    <t>PRIPREMNI RADOVI UKUPNO:</t>
  </si>
  <si>
    <t>ZEMLJANI RADOVI UKUPNO:</t>
  </si>
  <si>
    <t>KOLNIČKA KONSTRUKCIJA UKUPNO:</t>
  </si>
  <si>
    <t>a'</t>
  </si>
  <si>
    <t>kom</t>
  </si>
  <si>
    <t>PRIPREMNI  RADOVI</t>
  </si>
  <si>
    <t>OPREMA CESTE I SIGNALIZACIJA</t>
  </si>
  <si>
    <t>1.2.</t>
  </si>
  <si>
    <t>4.3.</t>
  </si>
  <si>
    <t>6.</t>
  </si>
  <si>
    <t>6.1.</t>
  </si>
  <si>
    <t>7.</t>
  </si>
  <si>
    <t>OSTALI RADOVI</t>
  </si>
  <si>
    <t>OSTALI RADOVI UKUPNO:</t>
  </si>
  <si>
    <t>1.3.</t>
  </si>
  <si>
    <t>6.2.</t>
  </si>
  <si>
    <t>6.4.</t>
  </si>
  <si>
    <t>1.4.</t>
  </si>
  <si>
    <t>OPREMA CESTE I SIGNALIZACIJA UKUPNO:</t>
  </si>
  <si>
    <t>komplet</t>
  </si>
  <si>
    <t>3.3.</t>
  </si>
  <si>
    <t>2.3.</t>
  </si>
  <si>
    <t>5.1.</t>
  </si>
  <si>
    <t>5.2.</t>
  </si>
  <si>
    <t>1.6.</t>
  </si>
  <si>
    <t>NOGOSTUPI</t>
  </si>
  <si>
    <t>5.4.</t>
  </si>
  <si>
    <t>5.5.</t>
  </si>
  <si>
    <t>-rebrasta armatura RA B500B</t>
  </si>
  <si>
    <t>kg</t>
  </si>
  <si>
    <t>-mrežasta armatura MA B500B</t>
  </si>
  <si>
    <t>1.5.</t>
  </si>
  <si>
    <t>7.1.</t>
  </si>
  <si>
    <t>7.2.</t>
  </si>
  <si>
    <t>6.3.</t>
  </si>
  <si>
    <t>1.7.</t>
  </si>
  <si>
    <t>1.8.</t>
  </si>
  <si>
    <t>1.9.</t>
  </si>
  <si>
    <t>1.10.</t>
  </si>
  <si>
    <t>NOGOSTUPI UKUPNO:</t>
  </si>
  <si>
    <t>POTPORNI I OGRADNI ZID UKUPNO:</t>
  </si>
  <si>
    <t>POTPORNI I OGRADNI ZID</t>
  </si>
  <si>
    <t>1.11.</t>
  </si>
  <si>
    <t>4.4.</t>
  </si>
  <si>
    <t>7.3.</t>
  </si>
  <si>
    <t>7.4.</t>
  </si>
  <si>
    <r>
      <t>m</t>
    </r>
    <r>
      <rPr>
        <vertAlign val="superscript"/>
        <sz val="10"/>
        <rFont val="Arial"/>
        <family val="2"/>
        <charset val="238"/>
      </rPr>
      <t>2</t>
    </r>
  </si>
  <si>
    <r>
      <t>m</t>
    </r>
    <r>
      <rPr>
        <vertAlign val="superscript"/>
        <sz val="11"/>
        <rFont val="Arial"/>
        <family val="2"/>
        <charset val="238"/>
      </rPr>
      <t>2</t>
    </r>
  </si>
  <si>
    <r>
      <t>m</t>
    </r>
    <r>
      <rPr>
        <vertAlign val="superscript"/>
        <sz val="10"/>
        <rFont val="Arial"/>
        <family val="2"/>
        <charset val="238"/>
      </rPr>
      <t>3</t>
    </r>
  </si>
  <si>
    <t>2.1.</t>
  </si>
  <si>
    <t>2.5.</t>
  </si>
  <si>
    <t>2.6.</t>
  </si>
  <si>
    <t>5.3.</t>
  </si>
  <si>
    <t>NE NUDITI</t>
  </si>
  <si>
    <t>Ponuditelj:</t>
  </si>
  <si>
    <t xml:space="preserve">REKAPITULACIJA </t>
  </si>
  <si>
    <t>kn</t>
  </si>
  <si>
    <t>TROŠKOVNIK</t>
  </si>
  <si>
    <t>Uređenje nogostupa u Ulici Save Vukelića kod kućnih brojeva 1, 3, 5 i 7</t>
  </si>
  <si>
    <r>
      <rPr>
        <b/>
        <sz val="10.5"/>
        <rFont val="Arial"/>
        <family val="2"/>
      </rPr>
      <t>Iskolčenje osi trase, profila i poligona.</t>
    </r>
    <r>
      <rPr>
        <sz val="10.5"/>
        <rFont val="Arial"/>
        <family val="2"/>
      </rPr>
      <t xml:space="preserve">
Radovi obuhvaćaju sva potrebna geodetska mjerenja kojima se podaci iz projekta prenose na teren, osiguranje osi ceste i stalnih visinskih točaka postavljanjem visinskih kolaca za pojedine faze radova, obnavljanje i održavanje oznaka na terenu za vrijeme građenja odnosno predaje radova. U ovaj rad uključeno je preuzimanje i održavanje svih predanih osnovnih geodetskih snimaka i nacrta, te iskolčenja na terenu koja je Investitor predao izvođaču na početku radova. Obračun po m' iskolčene trase (prema O.T.U., 1-02.1.)</t>
    </r>
  </si>
  <si>
    <t>Rijeka, svibanj 2020.godine</t>
  </si>
  <si>
    <r>
      <t>m</t>
    </r>
    <r>
      <rPr>
        <vertAlign val="superscript"/>
        <sz val="10.5"/>
        <rFont val="Arial"/>
        <family val="2"/>
      </rPr>
      <t>2</t>
    </r>
  </si>
  <si>
    <t>NE
NUDITI</t>
  </si>
  <si>
    <t>Radovi na uređenju posteljice u kamenitim materijalima u usjecima obuhvaćaju poravnanje preostalih vrhova stijena, nasipavanje i razastiranje izravnavajućeg sloja od čistog sitnijeg kamenog materijala, njegovo planiranje, vlaženje i zbijanje do tražene zbijenosti. Kod nasipa od kamenitih materijala završni sloj treba izravnati sitnijim kamenitim materijalom. Prije nasipanja materijala za izravnavajući sloj treba provjeriti njegovu kakvoću.</t>
  </si>
  <si>
    <t>Materijal za izradu posteljice od kamenitih materijala treba zadovoljavati uvjete: koeficijent nejednakosti U=d60/d10 mora biti veći od 9 i maksimanlna veličina zrna je 60mm (10% zrna do 70mm). Kriteriji za ocjenu kakvoće posteljice od kamenitih materijala: stupanj zbijenosti prema standardnom Proctorovu postupku Sz ≥ 100%, modul stišljivosti mjeren kružnom pločom ∅ 30 cm Ms ≥ 40 MN/m2. Obračun po m2 potpuno uređene i zbijene posteljice.</t>
  </si>
  <si>
    <r>
      <t>m</t>
    </r>
    <r>
      <rPr>
        <vertAlign val="superscript"/>
        <sz val="10"/>
        <rFont val="Arial"/>
        <family val="2"/>
      </rPr>
      <t>3</t>
    </r>
  </si>
  <si>
    <r>
      <t>Dobava, rezanje, savijanje, čišćenje i postavljanje armature B500B u potporni i ogradni zid.</t>
    </r>
    <r>
      <rPr>
        <sz val="10"/>
        <rFont val="Arial"/>
        <family val="2"/>
      </rPr>
      <t xml:space="preserve"> Obračun po kg ugrađene armature.</t>
    </r>
  </si>
  <si>
    <r>
      <t xml:space="preserve">Izrada snimke izvedenog stanja i uris u katastar. </t>
    </r>
    <r>
      <rPr>
        <sz val="10"/>
        <rFont val="Arial"/>
        <family val="2"/>
      </rPr>
      <t>Elaborat se izrađuje na temelju geodetskog snimka izvedenog stanja. Stavkom su obuhvaćeni svi radovi potrebni za izradu elaborata. Elaborat se izrađuje u 4 printana primjerka te CD s digitalnim formatima elaborata (DWG, PDF). Obračun po komplet izvedenom radu.</t>
    </r>
  </si>
  <si>
    <r>
      <t xml:space="preserve">Izrada betonskog stubišta. </t>
    </r>
    <r>
      <rPr>
        <sz val="10"/>
        <rFont val="Arial"/>
        <family val="2"/>
      </rPr>
      <t>U cijenu ulaze svi troškovi materijala i izrade, uključujući prijevoze do 20 m, potrebna oplata, sredstva za rad i zaštitu betona, njegovanje betona kao i geodetski radovi na određivaju horizontalne dispozicije zida. Obračun se vrši po m3 ugrađenog betona.</t>
    </r>
  </si>
  <si>
    <r>
      <rPr>
        <b/>
        <sz val="10.5"/>
        <rFont val="Arial"/>
        <family val="2"/>
      </rPr>
      <t xml:space="preserve">Uklanjanje betonskog opločenja (prema O.T.U., 1-03.2). </t>
    </r>
    <r>
      <rPr>
        <sz val="10.5"/>
        <rFont val="Arial"/>
        <family val="2"/>
      </rPr>
      <t>Stavka i njezina jedinična cijena obuhvaća ručno ili strojno uklanjanje postojećih zidova i kamenih ograda, utovar i odvoz te stalno odlaganje na za to predviđen deponij. Obračun po m2.</t>
    </r>
  </si>
  <si>
    <r>
      <t xml:space="preserve">Uklanjanje postojećih metalnih ograda na kraju OS-0 s desne strane (prema O.T.U., 1-03.2). </t>
    </r>
    <r>
      <rPr>
        <sz val="10.5"/>
        <rFont val="Arial"/>
        <family val="2"/>
      </rPr>
      <t>Stavka i njezina jedinična cijena obuhvaća ručno ili strojno uklanjanje postojećih metalnih ograda, okruglih profila, visine cca. 0,50 m pojedinačne dužine cca. 2,0 m, utovar i odvoz te stalno odlaganje na za to predviđen deponij. Obračun po m'.</t>
    </r>
  </si>
  <si>
    <r>
      <t xml:space="preserve">Uklanjanje postojećih cestovnih i parkovnih rubnjaka na mjestima izgradnje trase prometnice (prema O.T.U., 1-03.2). </t>
    </r>
    <r>
      <rPr>
        <sz val="10.5"/>
        <rFont val="Arial"/>
        <family val="2"/>
      </rPr>
      <t>Stavka i njezina jedinična cijena obuhvaća ručno ili strojno uklanjanje postojećih parkovnih i cestovnih rubnjaka, na mjestima gdje je predviđena izgradnja trase prometnice, nogostupa, te utovar i odvoz te stalno odlaganje na za to predviđen deponij. Obračun po m'.</t>
    </r>
  </si>
  <si>
    <r>
      <t xml:space="preserve">Uklanjanje postojećeg betonskog stubišta. </t>
    </r>
    <r>
      <rPr>
        <sz val="10.5"/>
        <rFont val="Arial"/>
        <family val="2"/>
      </rPr>
      <t>Postojeće stubište je širine kraka cca. 1,0 m, visine pojedine stepenice 16 cm te širine 26 cm. U jediničnu cijenu uključeno je strojno i ručno razbijanje postojećeg stubišta te utovar i odvoz na za to predviđenu deponiju, kao i uklanjanje zaštitne ograde stubište. Obračun po m2 uklonjenog stubišta.</t>
    </r>
  </si>
  <si>
    <r>
      <t xml:space="preserve">Rezanje asfaltnih slojeva na mjestu izvedbe trase prometnice. </t>
    </r>
    <r>
      <rPr>
        <sz val="10"/>
        <rFont val="Arial"/>
        <family val="2"/>
      </rPr>
      <t>Pretpostavljena debljina asfaltnih slojeva do 15 cm. U jediničnu cijenu uključeno je rezanje slojeva te sav potreban rad i materijal za kompletno izvršenje posla. Obračun po m' izrezanog asfalta.</t>
    </r>
  </si>
  <si>
    <r>
      <t xml:space="preserve">Strojno razbijanje odrezanih slojeva asfalta. </t>
    </r>
    <r>
      <rPr>
        <sz val="10"/>
        <rFont val="Arial"/>
        <family val="2"/>
      </rPr>
      <t>Pretpostavljena debljina asfaltnih slojeva do 15 cm. U jediničnu cijenu uključeno je strojno razbijanje asfaltnih slojeva te utovar i odvoz na za to predviđenu deponiju. Obračun po m2 razbijenog sloja asfalta.</t>
    </r>
  </si>
  <si>
    <r>
      <t xml:space="preserve">Uklanjanje i premještanje stupa javne rasvjete (prema O.T.U., 1-03.2, 1-03.4). </t>
    </r>
    <r>
      <rPr>
        <sz val="10"/>
        <rFont val="Arial"/>
        <family val="2"/>
      </rPr>
      <t>Stavka obuhvaća uklanjanje i premještanje stupa javne rasvjete kao i njegovog temelja. Svi radovi moraju biti izvedeni sukladno projektu. U cijenu je uračunato uklanjanje stupa i temelja stupa. Uklanjanja i premještanja stupa potrebno je obaviti u dogovoru s nadležnim elektro-distributerom. Obračun po komadu premještenog stupa.</t>
    </r>
  </si>
  <si>
    <r>
      <t xml:space="preserve">Prilagođavanje (podizanje i spuštanje) izvedenih okana kolektora oborinske i sanitarne kanalizacije. </t>
    </r>
    <r>
      <rPr>
        <sz val="10"/>
        <rFont val="Arial"/>
        <family val="2"/>
      </rPr>
      <t xml:space="preserve">Stavka obuhvaća ručno i strojno otkopavanje okna kako bi se poklopac izvedenih okana oborinskog i sanitarnog kolektora podigao ili spustio na projektiranu visinu kolnika ovim projektom. Osim otkopavanja u cijenu stavke uključiti i ručno štemanje betonskog okvira oko okana, vađenje okvira poklopca, čišćenje okvira pokolopca od preostale betonske skrame, ponovno betoniranje okvira na projektiranoj visini te montažu prethodno demontiranog okvira s poklopcem, te sav potreban rad i materijal za kompletno dovršenje posla. Obračun po komadu korigiranog okna. </t>
    </r>
  </si>
  <si>
    <r>
      <t xml:space="preserve">Prilagođavanje (tlocrtno premještanje) izvedenih slivnika. </t>
    </r>
    <r>
      <rPr>
        <sz val="10"/>
        <rFont val="Arial"/>
        <family val="2"/>
      </rPr>
      <t>Stavka obuhvaća ručno i strojno otkopavanje okna kako bi se poklopac izvedenih okana fekalnog koklektora i vodovoda, okno zapornog ventila plinovoda ili odzračnika/ ispusta kondenzata te DTK instalacija podigli ili spustili na projektiranu visinu kolnika ovim projektom. Osim otkopavanja u cijenu stavke uključiti i ručno štemanje betonskog okvira oko okana, vađenje okvira poklopca, čišćenje okvira pokolopca od preostale betonske skrame, ponovno betoniranje okvira na projektiranoj visini te montažu prethodno demontiranog okvira s poklopcem, te sav potreban rad i materijal za kompletno dovršenje posla. Obračun po komadu korigiranog slivnika.</t>
    </r>
  </si>
  <si>
    <t>Tlo s kojeg je skinut humus treba u prvom redu dovesti u stanje vlažnosti koje omogućuje pravilno zbijanje. To se postiže vlaženjem ili rahljenjem i sušenjem tla. Kod materijala osjetljivih na vodu treba posvetiti pažnju na temeljno tlo od prekomjernog vlaženja. Dinamiku rada treba podesiti tako da se ako vlažnost dopusti, temeljno tlo zbije odmah nakon skidanja humusa.</t>
  </si>
  <si>
    <r>
      <t>m</t>
    </r>
    <r>
      <rPr>
        <vertAlign val="superscript"/>
        <sz val="10.5"/>
        <rFont val="Arial"/>
        <family val="2"/>
      </rPr>
      <t>3</t>
    </r>
  </si>
  <si>
    <r>
      <t xml:space="preserve">Izrada nosivih slojeva od bitumeniziranog kamenog materijala BNS 22A, BIT 50/70 (prema O.T.U., 5-04.) u debljini od 6 cm. </t>
    </r>
    <r>
      <rPr>
        <sz val="10"/>
        <rFont val="Arial"/>
        <family val="2"/>
      </rPr>
      <t>Asfaltiranje se izvodi nakon odobrenja nadzornog inženjera. Prije izvođenja donji sloj mora biti suh ili prirodno vlažan. Mješavinu komponenata usvojiti prema prethodnom radnom sastavu, a sve prema Općim tehničkim uvjetima za radove na cestama i hrvatskim normama (HRN U.E9.021). Kamen kao sirovina za proizvodnju drobljenih kamenih materijala (nesepariranog i separiranog drobljenog kamenog materijala, kamene sitneži i drobljenog pijeska), mora zadovoljavati uvjete kvalitete dane u točki 5-04.2 O.T.U. Obračun po m2 izvedenog sloja.</t>
    </r>
  </si>
  <si>
    <r>
      <t xml:space="preserve">Izrada nosivog sloja od mehanički zbijenog kamenog materijala na nogostupu, debljine d=15cm  (prema st. 5-01 O.T.U.). </t>
    </r>
    <r>
      <rPr>
        <sz val="10.5"/>
        <rFont val="Arial"/>
        <family val="2"/>
      </rPr>
      <t>Obračun po m3 ugrađenog materijala u zbijenom stanju.</t>
    </r>
  </si>
  <si>
    <r>
      <t xml:space="preserve">Izrada procjednica (barbakana) (prema O.T.U., 4-01.8.). </t>
    </r>
    <r>
      <rPr>
        <sz val="10.5"/>
        <rFont val="Arial"/>
        <family val="2"/>
      </rPr>
      <t>Betonske ili plastične cijevi profila 5 cm, dužine 30, postavljaju se iznad stope temelja u jedan red svaka 2 metra kod ogradnih zidova, dok se kod parapetnih zidova postavljaju na sredini zida na istom razmaku. Za vrijeme ugradnje cijevi moraju biti dobro osigurane protiv pomicanja i eventualnog oštećenja cijevi, te moraju biti ispitane na kakvoću, a njihovu primjenu odobrava nadzorni inženjer. Obračun po komadu izvedene procjednice.</t>
    </r>
  </si>
  <si>
    <r>
      <t xml:space="preserve">Dobava i ugradnja betonskih taktilnih opločnika. </t>
    </r>
    <r>
      <rPr>
        <sz val="10"/>
        <rFont val="Arial"/>
        <family val="2"/>
      </rPr>
      <t>Stavka obuhvaća dobavu i ugradnju betonskih opločnika čepaste i prugaste strukture za izvedbu taktilnih crta vođenja slijepih i slabovidnih osoba. Opločnici su dimenzija 40x40x8 cm i moraju biti namijenjeni za vanjsku primjenu. Opločnici se postavljaju na podložni beton C12/15 debljine 10 cm. U cijeni sav ostali rad i materijal potreban za kompletnu ugradnju opločnika prema pravilima struke. Obračun po m2 opločnika.</t>
    </r>
  </si>
  <si>
    <r>
      <t>Dobava i doprema stupa javne rasvjete, usadni, željezni, vruće cinčani, stožasti, visine H=4(4,5) m, tip kao: SRS A ''DALEKOVOD'' ili jednakovrijedan.</t>
    </r>
    <r>
      <rPr>
        <sz val="10"/>
        <rFont val="Arial"/>
        <family val="2"/>
      </rPr>
      <t xml:space="preserve"> Nudi se (tip i proizvođač):</t>
    </r>
    <r>
      <rPr>
        <b/>
        <sz val="10"/>
        <rFont val="Arial"/>
        <family val="2"/>
        <charset val="238"/>
      </rPr>
      <t xml:space="preserve">
_____________________________________
</t>
    </r>
    <r>
      <rPr>
        <sz val="10"/>
        <rFont val="Arial"/>
        <family val="2"/>
      </rPr>
      <t>Obračun po komadu stupa.</t>
    </r>
  </si>
  <si>
    <r>
      <t xml:space="preserve">Uzdignuti betonski rubnjaci dimenzija 15/25 cm od betona C 30/37 (prema O.T.U., 3-04.7.). </t>
    </r>
    <r>
      <rPr>
        <sz val="10.5"/>
        <rFont val="Arial"/>
        <family val="2"/>
      </rPr>
      <t>Stavka</t>
    </r>
    <r>
      <rPr>
        <sz val="10"/>
        <rFont val="Arial"/>
        <family val="2"/>
      </rPr>
      <t xml:space="preserve"> obuhvaća dobavu, dopremu i ugradnju tipskih betonskih rubnjaka dimenzija 15×25×100 cm izrađenih od betona C 30/37. Rubnjake postaviti u betonski temelj C 16/20, prema detalju iz projekta, kvalitete prema OTU i važećim hrvatskim normama. Sastave rubnjaka međusobno i rubnjaka s pločnikom treba izvesti u širini od oko 10 mm. U cijenu je uključen i eventualno potreban iskop, beton za podlogu, oplata betona podloge, betonski rubnjaci, fugiranje cementnim mortom i sav potreban transport i rad. Jedinična cijena uključuje spuštanje cestovnih rubnjaka na dijelu pješačkih prijelaza, a u svrhu osiguranja pristupačnosti građevina osobama s invaliditetom. Obračun po m' ugrađenog rubnjaka kvalitete prema projektu.</t>
    </r>
  </si>
  <si>
    <r>
      <t xml:space="preserve">Izrada betonskog temelja dimenzija 65x65x80 cm za usadni stup javne rasvjete H=4(4,5)m.
</t>
    </r>
    <r>
      <rPr>
        <sz val="10"/>
        <rFont val="Arial"/>
        <family val="2"/>
      </rPr>
      <t>U cijenu je uključen iskop temeljne jame, odvoz iskopanog materijala, betoniranje betonom C16/20; XC4; XS1, ugradnja PVC cijevi, koljena te ugradnja armature od betonskog željeza. Obračun po m3 ugrađenog betona.</t>
    </r>
  </si>
  <si>
    <r>
      <t xml:space="preserve">Postavljanje stupova prometnog znaka. </t>
    </r>
    <r>
      <rPr>
        <sz val="10"/>
        <rFont val="Arial"/>
        <family val="2"/>
      </rPr>
      <t xml:space="preserve">U cijenu ulazi iskop i betoniranje temelja betonom C25/30 dimenzija 0,3x0,8 m, učvršćivanje stupova i ostali poslovi vezani uz postavljanje stupova prometnih znakova (prema O.T.U., 9-01.). U cijenu je uračunat iskop, oplata te dobava i ugradnja betona za temelje. Obračun po komadu postavljenog stupa. </t>
    </r>
  </si>
  <si>
    <r>
      <t xml:space="preserve">Iscrtavanje pješačkog prijelaza (prema O.T.U., 9-02.2.). </t>
    </r>
    <r>
      <rPr>
        <sz val="10"/>
        <rFont val="Arial"/>
        <family val="2"/>
      </rPr>
      <t>Obračun po komadu iscrtanog pješačkog prijelaza.</t>
    </r>
  </si>
  <si>
    <r>
      <t xml:space="preserve">Izrada strelica i oznaka na kolniku (prema O.T.U., 9-02.3.). </t>
    </r>
    <r>
      <rPr>
        <sz val="10"/>
        <rFont val="Arial"/>
        <family val="2"/>
      </rPr>
      <t>Obračun po komadu iscrtane oznake (ZONA 30).</t>
    </r>
  </si>
  <si>
    <t>Napomena: U svim stavkama troškovnika gdje je predviđen odvoz na deponij, izvođač mora osigurati cijenu deponiranja materijala i odvoz bez obzira na udaljenost. Investitor nije u obvezi osiguranja deponija. Ne priznaju se prekopani dijelovi. Prije početka radova utvrditi postojanje, dubine i pozicije svih podzemnih instalacija duž čitave trase, te označiti njihove trase na terenu. Tijekom izvođenja radova pratiti da ne dođe do njihovog oštećenja. Ukoliko se instalacije oštete, izvođač je dužan popraviti ih o svom trošku.</t>
  </si>
  <si>
    <r>
      <t xml:space="preserve">Iskop materijala za potporne i parapetne zidove (prema O.T.U., 4-01.1) bez obzira na kategoriju tla.  </t>
    </r>
    <r>
      <rPr>
        <sz val="10"/>
        <rFont val="Arial"/>
        <family val="2"/>
        <charset val="238"/>
      </rPr>
      <t>Obračun po m3 iskopanom materijala u sraslom stanju.</t>
    </r>
  </si>
  <si>
    <r>
      <t xml:space="preserve">Izrada nosivog sloja od mehanički zbijenog zrnatog kamenog materijala debljine d=25 cm, veličine zrna 0-63 mm (prema O.T.U., 5-01.). </t>
    </r>
    <r>
      <rPr>
        <sz val="10.5"/>
        <rFont val="Arial"/>
        <family val="2"/>
      </rPr>
      <t>Stavka obuhvaća nabavu, prijevoz i ugradnju zrnatog kamenog materijala u nosivi sloj kolničke konstrukcije, debljina sloja prema projektu i sve što je potrebno za potpuno dovršenje tamponskog sloja. Granulo-metrijski zahtjevi za zrnati materijal nevezanih nosivih slojeva mora zadovoljiti uvjete dane u tabeli 13. kao i granulometrijske uvjete iz točke 5-01.1.1. O.T.U. Završni nosivi sloj od mehanički sabijenog kamenog materijala mora zadovoljiti zahtjeve iz tabele 15, a modul stišljivosti dobiven pločom promjera 30 cm treba biti Ms=100 MN/m2, a Sz=100%. Obračun po m3 ugrađenog materijala u zbijenom stanju.</t>
    </r>
  </si>
  <si>
    <r>
      <t xml:space="preserve">Izrada habajućeg sloja na principu asfaltbetona AB 11E, BIT 50-70 sa eruptivcem debljine d=4 cm, (prema O.T.U., 6-03.). </t>
    </r>
    <r>
      <rPr>
        <sz val="10.5"/>
        <rFont val="Arial"/>
        <family val="2"/>
      </rPr>
      <t>Stavka obuhvaća nabavu, polaganje i komprimiranje materijala, prijevoze, opremu i sve što je potrebno za dovršenje rada. Habajući sloj od asfaltbetona je asfaltni sloj izrađen od mješavine kamenog brašna, kamenog materijala i bitumena kao vezivo, gdje je granulometrijski sastav kamene sitneži sastavljen po principu najgušće složenog kamenog materijala. Kamena smjesa za izradu asfaltbetona za habajuće slojeve sastoji se od frakcija plemenite sitneži, plemenitog pijeska i kamenog brašna. Kao vezivo koristi se bitumen BIT 50/70. Obračun se vrši po m</t>
    </r>
    <r>
      <rPr>
        <vertAlign val="superscript"/>
        <sz val="10.5"/>
        <rFont val="Arial"/>
        <family val="2"/>
      </rPr>
      <t>2</t>
    </r>
    <r>
      <rPr>
        <sz val="10.5"/>
        <rFont val="Arial"/>
        <family val="2"/>
      </rPr>
      <t xml:space="preserve"> gornje površine habajućeg sloja.</t>
    </r>
  </si>
  <si>
    <r>
      <t xml:space="preserve">Izrada sloja od asfaltbetona AB 8 na nogostupu, a na podlozi od zbijenog kamenog materijala, debljine d=4cm. </t>
    </r>
    <r>
      <rPr>
        <sz val="10"/>
        <rFont val="Arial"/>
        <family val="2"/>
      </rPr>
      <t>Dobava materijala, izrada i ugradnja valjanjem asfalt betona debljine sloja 4 cm. Obračun radova (prema O.T.U., 6-03.3.) po metru kvadratnom ugrađenog AB 8, sukladno projektu. Prije početka radova izvođač je dužan izraditi prethodni radni sastav i dati ga na suglasnost nadzornom inženjeru. Sav rad na ispitivanju materijala, kontroli radnog sastava i općenito na kontroli radova treba vršiti organizacija ovlaštena za izdavanje atesta, odnosno potvrda o kontroli izvršenih radova. Obračun se vrši po m2 izvedenog potrebnog sloja.</t>
    </r>
  </si>
  <si>
    <r>
      <t>m</t>
    </r>
    <r>
      <rPr>
        <vertAlign val="superscript"/>
        <sz val="10"/>
        <rFont val="Arial"/>
        <family val="2"/>
      </rPr>
      <t>2</t>
    </r>
  </si>
  <si>
    <r>
      <t>Betoniranje podložnog betona</t>
    </r>
    <r>
      <rPr>
        <sz val="10"/>
        <rFont val="Arial"/>
        <family val="2"/>
        <charset val="238"/>
      </rPr>
      <t xml:space="preserve"> za temelje potpornog i ogradnog zida betonom klase C12/15 debljine 5-10,0 cm. Stavka obuhvaća dobavu betona C12/15, dopremu na gradilište te ugradnju podložnog betona za temelje potpornih i parpapetnih zidova. Stavka obuhvaća sva potrebna sredstva, materijal i rad. Obračun po m3 ugrađenog betona.</t>
    </r>
  </si>
  <si>
    <r>
      <t xml:space="preserve">Izrada armiranobetonskog temelja potpornog zida </t>
    </r>
    <r>
      <rPr>
        <sz val="10"/>
        <rFont val="Arial"/>
        <family val="2"/>
        <charset val="238"/>
      </rPr>
      <t>duljine 15 m (POZ 1), duljine 7 m (POZ 4), duljine 12 m (POZ 5), dimenzija stope temelja 0,6x0,40 m, s betonom C25/30 u potrebnoj oplati, na pripremljenoj podlozi. U cijenu ulaze svi troškovi materijala i izrade, uključujući prijevoze do 20 m, potrebna oplata, sredstva za rad i zaštitu betona, njegovanje betona kao i geodetski radovi na određivaju horizontalne dispozicije temelja. Obračun po m3 ugrađenog betona.</t>
    </r>
  </si>
  <si>
    <r>
      <t xml:space="preserve">Izrada zidnog platna potpornog zida),  debljine zida 0,25 m (prema O.T.U., 4-01.). </t>
    </r>
    <r>
      <rPr>
        <sz val="10"/>
        <rFont val="Arial"/>
        <family val="2"/>
        <charset val="238"/>
      </rPr>
      <t>Prosječna visina potpornog zida POZ 1, POZ 4,  iznosi 1,0 m. Prosječna visina potpornog zida POZ 5 iznosi 1,1 m. Zid se izvodi u betonu klase C25/30, u dvostranoj oplati uz vibriranje tako da ne dođe do segregiranih dijelova i da površina zida nakon skidanja oplate bude ravna i glatka. Potporni zid iznad temelja treba betonirati u propisno izrađenoj i pripremljenoj oplati, koja osigurava mjere i položaj zida prema projektu. Zid treba dilatirati na svakih cca 5,00 m. Vidljivo lice zida glatko. U cijenu ulaze svi troškovi materijala i izrade, uključujući prijevoze do 20 m, potrebna oplata, sredstva za rad i zaštitu betona, njegovanje betona kao i geodetski radovi na određivaju horizontalne dispozicije zida. Obračun po m3 ugrađenog betona.</t>
    </r>
  </si>
  <si>
    <r>
      <t xml:space="preserve">Postavljanje prometnih znakova (prema O.T.U., 9-01). </t>
    </r>
    <r>
      <rPr>
        <sz val="10"/>
        <rFont val="Arial"/>
        <family val="2"/>
      </rPr>
      <t>Rad obuhvaća nabavu i postavljanje novih prometnih znakova prema "Pravilniku o prometnim znakovima, signalizaciji i opremi na cestama" (NN 92/2019) s ojačanjima protiv bure (3 obujmice + bandaža). Postojeći znakovi koji su u skladu s tim pravilnikom trebaju se ostaviti ili premjestiti prema situaciji prometnog rješenja.</t>
    </r>
  </si>
  <si>
    <t>Prometni znakovi postavljaju se na stupove okruglog profila promjera 8-10 cm. Stupovi prometnih znakova postavljaju se u betonske temelje od C 20/25. Stupovi se naizmjenično oboje pojasima plave i bijele boje. Poleđina znaka je sive boje. Jedinična cijena uključuje izradu i bojenje znakova i stupova, lijepljenje folija. Znakovi se postavljaju s desne strane ceste pokraj kolnika min 0,3 m od ruba kolnika, na visini od 1,4- 2,2 m. U cijenu ulazi izrada i bojenje znakova, lijepljenje folije i učvršćivanje ploče znaka na stup znaka. Postavljanje znakova obavijesti (C). Obračun po komadu postavljenog prometnog znaka.</t>
  </si>
  <si>
    <t>OPĆI UVJETI IZVOĐENJA</t>
  </si>
  <si>
    <t>A</t>
  </si>
  <si>
    <t>B</t>
  </si>
  <si>
    <t>U svim stavkama koje uključuju odvoz viška materijala na odlagalište, jedinične cijene moraju uključivati sve  troškove deponiranja, uključujući obavezu izvođača da pronađe odlagalište.</t>
  </si>
  <si>
    <t>C</t>
  </si>
  <si>
    <t>U zoni zahvata gdje je projektom naznačeno postojanje instalacija izvođač je obvezan u prisustvu nadzornog inženjera izvršiti iskapnja radi utvrđivanja stvanog položaja i dubine i postojećih instalacija i energetskih kabela ukljčivo i zatrpavanje rova po utvrđivanju položaja instalacija. Navedeni radovi moraju biti uključeni u  jedinične cijene stavaka troškovnika i neće se posebno obračunavati.</t>
  </si>
  <si>
    <t>D</t>
  </si>
  <si>
    <t>Izvoditelj  je dužan održavati gradilište za vrijeme izvođenja radova (održavanje zelenila, vertikalne i horizontalne signalizacije i sve ostalo potrebno za sigurno odvijanje prometa).</t>
  </si>
  <si>
    <t>E</t>
  </si>
  <si>
    <t>Izvoditelj  je dužan osigurati gradilište kod nadležne osiguravajuće kuće</t>
  </si>
  <si>
    <t>F</t>
  </si>
  <si>
    <t>Troškovi svih higijensko-tehničkih zaštitnih mjera koje je obavezan provesti izvođač na gradilištu za zaštitu okoline i prolaznika. Sve štetne posjedice nepoduzimanja propisanih mjera zaštite za vrijeme izvođenja radova od uvođenja izvođača u posao do konačne primopredaje gotovog objekta snosi Izvođač</t>
  </si>
  <si>
    <t>G</t>
  </si>
  <si>
    <t xml:space="preserve">Troškove organiziranja deponija gradilišta, privremenog i stalnog, obveza je izvođača radova. Smještaj i lokaciju deponije te troškove organiziranja i sanacije iste potrebno je dogovoriti Izvođač s lokalnom upravom, pri čemu mu pomoć može pružiti Investitor. Po završetku radova potrebno je izvršiti sanaciju deponije. </t>
  </si>
  <si>
    <t>H</t>
  </si>
  <si>
    <t xml:space="preserve">U jediničnu cijenu potrebno je ukalkulirati i ostale radove koji osiguravaju kvalitetan i kontinuiran rad bez obzira na vremenske prilike. Gotovi objekti trebaju biti kvalitetni i tehnički ispravno izvedeni. </t>
  </si>
  <si>
    <t>I</t>
  </si>
  <si>
    <t>U  jediničnim  cijenama  pojedinih  stavaka uključen je sav  materijal, radna snaga,  sve pomoćne radnje kao i svi transportni troškovi za potpuno dovršenje radova opisanih u pojedinim stavkama kao i uklanjanje svih pomoćnih materijala i konstrukcija korištenih tijekom izgradnje ili po završetku radova sa ciljem postizanja zahtijevanih karakteristika.</t>
  </si>
  <si>
    <t>J</t>
  </si>
  <si>
    <t>K</t>
  </si>
  <si>
    <t>Po dovršetku  izgradnje  objekta  potrebno  je  okoliš  objekta  očistiti  od  svih ostataka      građenja i dovesti u prvobitno stanje.</t>
  </si>
  <si>
    <t>Obračun količina se  vrši prema dimenzijama i linijama iz projekta. Količine za svaku stavku rada, mjere se  u neto  iznosu u skladu  s OTU za radove na cestama.</t>
  </si>
  <si>
    <t>U  jediničnim  cijenama,  nadalje  su  uključeni  i  svi troškovi prethodnih i tehničkih ispitivanja, kako osnovnih materijala tako i poluproizvoda te definitivno gotovih radova, u skladu s važećim tehničkim propisima, pravilnicima, standardima i “Općim tehničkim uvjetima za radove na cestama”.</t>
  </si>
  <si>
    <r>
      <t xml:space="preserve">Prijevozi materijala (st. 2-07. O.T.U.). </t>
    </r>
    <r>
      <rPr>
        <sz val="10.5"/>
        <rFont val="Arial"/>
        <family val="2"/>
        <charset val="238"/>
      </rPr>
      <t>Stavka obuhvaća prijevoz iskopanog materijala na trasi od mjesta iskopa do mjesta ugradnje u nasip ili deponiju. Količina prevezenog materijala mjeri se u m3 iskopanog materijala na trasi prema projektu, prevezenog na određenu dužinu. Izvođač je dužan u potpunosti osigurati prijevoz, kako na gradilištu tako i na javnim prometnim površinama. Predviđa se da 40% materijala iz iskopa nije dobro za izradu nasipa (materijal "C" kategorije). Obračunava se po m3 stvarno prevezene mase materijala u sraslom stanju na određenu udaljenost.</t>
    </r>
  </si>
  <si>
    <r>
      <t xml:space="preserve">Uređenje temeljnog tla mehaničkim sabijanjem (prema O.T.U., 2-08.1.). </t>
    </r>
    <r>
      <rPr>
        <sz val="10.5"/>
        <rFont val="Arial"/>
        <family val="2"/>
        <charset val="238"/>
      </rPr>
      <t>Stavka obuhvaća sve radove koje je potrebno obaviti kako bi se sraslo tlo osposobilo da bez štetnih posljedica preuzme opterećenje od nasipa, kolničke konstrukcije i prometa.</t>
    </r>
  </si>
  <si>
    <r>
      <t>Zbijanje temeljnog tla u miješanim mat. treba izvršiti tako da se postigne stupanj zbijenosti u odnosu na standardni Proctorov postupak S</t>
    </r>
    <r>
      <rPr>
        <vertAlign val="subscript"/>
        <sz val="10.5"/>
        <rFont val="Arial"/>
        <family val="2"/>
        <charset val="238"/>
      </rPr>
      <t>z</t>
    </r>
    <r>
      <rPr>
        <sz val="10.5"/>
        <rFont val="Arial"/>
        <family val="2"/>
        <charset val="238"/>
      </rPr>
      <t>=100% od maksimalne zbijenosti, odnosno modul stišljivosti M</t>
    </r>
    <r>
      <rPr>
        <vertAlign val="subscript"/>
        <sz val="10.5"/>
        <rFont val="Arial"/>
        <family val="2"/>
        <charset val="238"/>
      </rPr>
      <t>s=</t>
    </r>
    <r>
      <rPr>
        <sz val="10.5"/>
        <rFont val="Arial"/>
        <family val="2"/>
        <charset val="238"/>
      </rPr>
      <t>40 N/mm</t>
    </r>
    <r>
      <rPr>
        <vertAlign val="superscript"/>
        <sz val="10.5"/>
        <rFont val="Arial"/>
        <family val="2"/>
        <charset val="238"/>
      </rPr>
      <t>2</t>
    </r>
    <r>
      <rPr>
        <sz val="10.5"/>
        <rFont val="Arial"/>
        <family val="2"/>
        <charset val="238"/>
      </rPr>
      <t>, ovisno o visini projektiranog nasipa. Obračun po m2 stvarno uređenog temeljnog tla.</t>
    </r>
  </si>
  <si>
    <r>
      <t xml:space="preserve">Planiranje i valjanje posteljice nasipa (prema O.T.U., 2-10.3.). </t>
    </r>
    <r>
      <rPr>
        <sz val="10.5"/>
        <rFont val="Arial"/>
        <family val="2"/>
        <charset val="238"/>
      </rPr>
      <t>Posteljica je uređeni završni sloj nasipa, a u usjeku i zasjeku uređeno sraslo tlo koje može bez štetnih posljedica preuzeti opterećenje kolničke konstrukcije. Poprečni nagib posteljice definiran je projektom. Pod kamenitim materijalima razumijevaju se materijali dobiveni iskopom pomoću miniranja, kamene drobine i šljunci (materijali iskopne kategorije "A" i dio materijala iskopne kategorije "C").</t>
    </r>
  </si>
  <si>
    <r>
      <rPr>
        <b/>
        <sz val="10.5"/>
        <rFont val="Arial"/>
        <family val="2"/>
        <charset val="238"/>
      </rPr>
      <t xml:space="preserve">Zatrpavanje oko temelja potpornih zidova materijalom "B" i "C" kategorije iz iskopa pogodnog za ugradnju u nasip. </t>
    </r>
    <r>
      <rPr>
        <sz val="10.5"/>
        <rFont val="Arial"/>
        <family val="2"/>
        <charset val="238"/>
      </rPr>
      <t>Obavlja se prebranim sitnijim materijalom iz iskopa. Zatrpavanje izvoditi pažljivo da se ne ošteti izvedeni zid. Zatrpavanje se obalja u slojevima debljine 30 cm uz lagano zbijanje. Obračun po m3 ugrađenog materijala.</t>
    </r>
  </si>
  <si>
    <r>
      <rPr>
        <b/>
        <sz val="10.5"/>
        <rFont val="Arial"/>
        <family val="2"/>
        <charset val="238"/>
      </rPr>
      <t xml:space="preserve">Zatrpavanje iza potpornog i parapetnog  zida do razine iskopanog  tla materijalom "B" i "C" kategorije. </t>
    </r>
    <r>
      <rPr>
        <sz val="10.5"/>
        <rFont val="Arial"/>
        <family val="2"/>
        <charset val="238"/>
      </rPr>
      <t>Obavlja se prebranim krupnijijm kamenim materijalom radi procjeđivanja drenažne vode. Zatrpavanje izvoditi pažljivo da se ne ošteti izvedeni zid. Zatrpavanje se obavlja u slojevima debljine 30 cm uz lagano zbijanje. Obračun po m3 ugrađenog materijala.</t>
    </r>
  </si>
  <si>
    <r>
      <rPr>
        <b/>
        <sz val="10"/>
        <rFont val="Arial"/>
        <family val="2"/>
        <charset val="238"/>
      </rPr>
      <t>Prilagođavanje (podizanje i tlocrtno premještanje) izvedenih poklopaca podzemnih hidranata.</t>
    </r>
    <r>
      <rPr>
        <sz val="10"/>
        <rFont val="Arial"/>
        <family val="2"/>
        <charset val="238"/>
      </rPr>
      <t xml:space="preserve"> Stavka i njezina jedinična cijena obuhvaća ručno i strojno otkopavanje okna kako bi se poklopac izvedenih okana fekalnog koklektora i vodovoda, okno zapornog ventila plinovoda ili odzračnika/ispusta kondenzata te DTK instalacija podigli ili spustili na projektiranu visinu kolnika ovim projektom</t>
    </r>
  </si>
  <si>
    <t>Osim otkopavanja u cijenu stavke uključiti i ručno štemanje betonskog okvira oko okana, vađenje okvira poklopca, čišćenje okvira pokolopca od preostale betonske skrame, ponovno betoniranje okvira na projektiranoj visini te montažu prethodno demontiranog okvira s poklopcem, te sav potreban rad i materijal za kompletno dovršenje posla. Obračun po komadu korigiranog poklopca podzemnog hidranta.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</si>
</sst>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n_-;\-* #,##0.00\ _k_n_-;_-* &quot;-&quot;??\ _k_n_-;_-@_-"/>
    <numFmt numFmtId="165" formatCode="#,##0.00\ &quot;kn&quot;"/>
  </numFmts>
  <fonts count="35" x14ac:knownFonts="1">
    <font>
      <sz val="11"/>
      <color theme="1"/>
      <name val="Calibri"/>
      <family val="2"/>
      <charset val="238"/>
      <scheme val="minor"/>
    </font>
    <font>
      <sz val="10"/>
      <name val="Arial"/>
      <family val="2"/>
      <charset val="238"/>
    </font>
    <font>
      <sz val="11"/>
      <name val="Arial"/>
      <family val="2"/>
      <charset val="238"/>
    </font>
    <font>
      <b/>
      <sz val="10"/>
      <name val="Arial"/>
      <family val="2"/>
      <charset val="238"/>
    </font>
    <font>
      <b/>
      <sz val="16"/>
      <name val="Arial"/>
      <family val="2"/>
      <charset val="238"/>
    </font>
    <font>
      <b/>
      <sz val="11"/>
      <name val="Arial"/>
      <family val="2"/>
      <charset val="238"/>
    </font>
    <font>
      <vertAlign val="superscript"/>
      <sz val="10"/>
      <name val="Arial"/>
      <family val="2"/>
      <charset val="238"/>
    </font>
    <font>
      <vertAlign val="superscript"/>
      <sz val="11"/>
      <name val="Arial"/>
      <family val="2"/>
      <charset val="238"/>
    </font>
    <font>
      <b/>
      <sz val="14"/>
      <name val="Arial"/>
      <family val="2"/>
      <charset val="238"/>
    </font>
    <font>
      <sz val="9"/>
      <name val="Arial CE"/>
      <family val="2"/>
      <charset val="238"/>
    </font>
    <font>
      <sz val="14"/>
      <name val="Arial"/>
      <family val="2"/>
      <charset val="238"/>
    </font>
    <font>
      <sz val="10"/>
      <name val="Arial"/>
      <family val="2"/>
    </font>
    <font>
      <b/>
      <sz val="10"/>
      <name val="Arial"/>
      <family val="2"/>
    </font>
    <font>
      <b/>
      <sz val="10.5"/>
      <name val="Arial"/>
      <family val="2"/>
    </font>
    <font>
      <sz val="10.5"/>
      <name val="Arial"/>
      <family val="2"/>
    </font>
    <font>
      <b/>
      <sz val="12"/>
      <name val="Arial"/>
      <family val="2"/>
    </font>
    <font>
      <vertAlign val="superscript"/>
      <sz val="10.5"/>
      <name val="Arial"/>
      <family val="2"/>
    </font>
    <font>
      <sz val="10.5"/>
      <name val="Arial"/>
      <family val="2"/>
      <charset val="238"/>
    </font>
    <font>
      <vertAlign val="superscript"/>
      <sz val="10"/>
      <name val="Arial"/>
      <family val="2"/>
    </font>
    <font>
      <b/>
      <sz val="12"/>
      <name val="Arial"/>
      <family val="2"/>
      <charset val="238"/>
    </font>
    <font>
      <sz val="12"/>
      <name val="Arial"/>
      <family val="2"/>
      <charset val="238"/>
    </font>
    <font>
      <b/>
      <sz val="10.5"/>
      <name val="Arial"/>
      <family val="2"/>
      <charset val="238"/>
    </font>
    <font>
      <sz val="9.5"/>
      <name val="Arial"/>
      <family val="2"/>
      <charset val="238"/>
    </font>
    <font>
      <b/>
      <sz val="9.5"/>
      <name val="Arial"/>
      <family val="2"/>
      <charset val="238"/>
    </font>
    <font>
      <sz val="9.5"/>
      <name val="Arial"/>
      <family val="2"/>
    </font>
    <font>
      <b/>
      <sz val="11"/>
      <name val="Arial"/>
      <family val="2"/>
    </font>
    <font>
      <b/>
      <sz val="9.5"/>
      <name val="Arial"/>
      <family val="2"/>
    </font>
    <font>
      <b/>
      <sz val="16"/>
      <name val="Arial"/>
      <family val="2"/>
    </font>
    <font>
      <b/>
      <sz val="14"/>
      <name val="Tahoma"/>
      <family val="2"/>
      <charset val="238"/>
    </font>
    <font>
      <sz val="11"/>
      <color indexed="8"/>
      <name val="Segoe UI"/>
      <family val="2"/>
      <charset val="238"/>
    </font>
    <font>
      <sz val="10"/>
      <name val="Tahoma"/>
      <family val="2"/>
      <charset val="238"/>
    </font>
    <font>
      <sz val="10"/>
      <color indexed="8"/>
      <name val="Segoe UI"/>
      <family val="2"/>
      <charset val="238"/>
    </font>
    <font>
      <sz val="11"/>
      <color indexed="8"/>
      <name val="Tahoma"/>
      <family val="2"/>
      <charset val="238"/>
    </font>
    <font>
      <vertAlign val="subscript"/>
      <sz val="10.5"/>
      <name val="Arial"/>
      <family val="2"/>
      <charset val="238"/>
    </font>
    <font>
      <vertAlign val="superscript"/>
      <sz val="10.5"/>
      <name val="Arial"/>
      <family val="2"/>
      <charset val="238"/>
    </font>
  </fonts>
  <fills count="4">
    <fill>
      <patternFill patternType="none"/>
    </fill>
    <fill>
      <patternFill patternType="gray125"/>
    </fill>
    <fill>
      <patternFill patternType="solid">
        <fgColor theme="8" tint="0.59999389629810485"/>
        <bgColor indexed="64"/>
      </patternFill>
    </fill>
    <fill>
      <patternFill patternType="solid">
        <fgColor theme="8" tint="0.39997558519241921"/>
        <bgColor indexed="64"/>
      </patternFill>
    </fill>
  </fills>
  <borders count="6">
    <border>
      <left/>
      <right/>
      <top/>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indexed="64"/>
      </bottom>
      <diagonal/>
    </border>
  </borders>
  <cellStyleXfs count="5">
    <xf numFmtId="0" fontId="0" fillId="0" borderId="0"/>
    <xf numFmtId="0" fontId="1" fillId="0" borderId="0"/>
    <xf numFmtId="0" fontId="1" fillId="0" borderId="0"/>
    <xf numFmtId="164" fontId="1" fillId="0" borderId="0" applyFont="0" applyFill="0" applyBorder="0" applyAlignment="0" applyProtection="0"/>
    <xf numFmtId="0" fontId="9" fillId="0" borderId="0">
      <alignment horizontal="left" vertical="top"/>
    </xf>
  </cellStyleXfs>
  <cellXfs count="215">
    <xf numFmtId="0" fontId="0" fillId="0" borderId="0" xfId="0"/>
    <xf numFmtId="0" fontId="1" fillId="0" borderId="0" xfId="0" applyFont="1" applyFill="1" applyAlignment="1">
      <alignment horizontal="center" vertical="top"/>
    </xf>
    <xf numFmtId="2" fontId="1" fillId="0" borderId="0" xfId="0" applyNumberFormat="1" applyFont="1" applyFill="1" applyAlignment="1">
      <alignment horizontal="center"/>
    </xf>
    <xf numFmtId="2" fontId="1" fillId="0" borderId="0" xfId="0" applyNumberFormat="1" applyFont="1" applyFill="1" applyAlignment="1">
      <alignment horizontal="right"/>
    </xf>
    <xf numFmtId="0" fontId="2" fillId="0" borderId="0" xfId="0" applyFont="1" applyAlignment="1">
      <alignment horizontal="left"/>
    </xf>
    <xf numFmtId="0" fontId="2" fillId="0" borderId="0" xfId="0" applyFont="1" applyAlignment="1">
      <alignment horizontal="left" vertical="center"/>
    </xf>
    <xf numFmtId="0" fontId="1" fillId="0" borderId="0" xfId="0" applyFont="1" applyAlignment="1">
      <alignment horizontal="center" vertical="top"/>
    </xf>
    <xf numFmtId="2" fontId="1" fillId="0" borderId="0" xfId="0" applyNumberFormat="1" applyFont="1" applyAlignment="1">
      <alignment horizontal="center"/>
    </xf>
    <xf numFmtId="0" fontId="2" fillId="0" borderId="0" xfId="0" applyFont="1" applyAlignment="1">
      <alignment horizontal="right"/>
    </xf>
    <xf numFmtId="0" fontId="3" fillId="0" borderId="0" xfId="0" applyFont="1" applyAlignment="1">
      <alignment horizontal="center" vertical="top"/>
    </xf>
    <xf numFmtId="0" fontId="5" fillId="0" borderId="0" xfId="0" applyFont="1" applyAlignment="1">
      <alignment horizontal="left"/>
    </xf>
    <xf numFmtId="2" fontId="3" fillId="0" borderId="0" xfId="0" applyNumberFormat="1" applyFont="1" applyAlignment="1">
      <alignment horizontal="center"/>
    </xf>
    <xf numFmtId="2" fontId="3" fillId="0" borderId="0" xfId="0" applyNumberFormat="1" applyFont="1" applyAlignment="1">
      <alignment horizontal="right"/>
    </xf>
    <xf numFmtId="2" fontId="1" fillId="0" borderId="0" xfId="0" applyNumberFormat="1" applyFont="1" applyFill="1" applyAlignment="1">
      <alignment horizontal="center" vertical="top"/>
    </xf>
    <xf numFmtId="2" fontId="1" fillId="0" borderId="0" xfId="0" applyNumberFormat="1" applyFont="1" applyFill="1" applyAlignment="1">
      <alignment horizontal="right" vertical="top"/>
    </xf>
    <xf numFmtId="0" fontId="2" fillId="0" borderId="0" xfId="0" applyFont="1" applyAlignment="1">
      <alignment horizontal="left" vertical="top"/>
    </xf>
    <xf numFmtId="0" fontId="1" fillId="0" borderId="0" xfId="0" applyFont="1" applyFill="1" applyBorder="1" applyAlignment="1">
      <alignment horizontal="justify" wrapText="1"/>
    </xf>
    <xf numFmtId="0" fontId="2" fillId="0" borderId="0" xfId="0" applyFont="1" applyBorder="1" applyAlignment="1">
      <alignment horizontal="left"/>
    </xf>
    <xf numFmtId="0" fontId="3" fillId="0" borderId="0" xfId="0" applyFont="1" applyFill="1" applyAlignment="1">
      <alignment horizontal="justify" vertical="top"/>
    </xf>
    <xf numFmtId="0" fontId="1" fillId="0" borderId="0" xfId="0" applyFont="1" applyFill="1" applyBorder="1" applyAlignment="1">
      <alignment horizontal="justify" vertical="top" wrapText="1"/>
    </xf>
    <xf numFmtId="0" fontId="3" fillId="0" borderId="0" xfId="0" applyFont="1" applyBorder="1" applyAlignment="1">
      <alignment horizontal="center" vertical="top"/>
    </xf>
    <xf numFmtId="0" fontId="5" fillId="0" borderId="0" xfId="0" applyFont="1" applyBorder="1" applyAlignment="1">
      <alignment horizontal="left"/>
    </xf>
    <xf numFmtId="2" fontId="3" fillId="0" borderId="0" xfId="0" applyNumberFormat="1" applyFont="1" applyBorder="1" applyAlignment="1">
      <alignment horizontal="center"/>
    </xf>
    <xf numFmtId="0" fontId="5" fillId="0" borderId="0" xfId="0" quotePrefix="1" applyFont="1" applyBorder="1" applyAlignment="1">
      <alignment horizontal="left"/>
    </xf>
    <xf numFmtId="2" fontId="5" fillId="0" borderId="0" xfId="0" applyNumberFormat="1" applyFont="1" applyBorder="1" applyAlignment="1">
      <alignment horizontal="right"/>
    </xf>
    <xf numFmtId="165" fontId="5" fillId="0" borderId="0" xfId="0" applyNumberFormat="1" applyFont="1" applyBorder="1" applyAlignment="1">
      <alignment horizontal="right"/>
    </xf>
    <xf numFmtId="2" fontId="1" fillId="0" borderId="0" xfId="0" applyNumberFormat="1" applyFont="1" applyFill="1" applyBorder="1" applyAlignment="1">
      <alignment horizontal="right"/>
    </xf>
    <xf numFmtId="49" fontId="1" fillId="0" borderId="0" xfId="0" applyNumberFormat="1" applyFont="1" applyFill="1" applyBorder="1" applyAlignment="1">
      <alignment horizontal="left" wrapText="1"/>
    </xf>
    <xf numFmtId="0" fontId="1" fillId="0" borderId="0" xfId="0" applyFont="1" applyFill="1" applyAlignment="1">
      <alignment horizontal="center" vertical="center" wrapText="1"/>
    </xf>
    <xf numFmtId="2" fontId="1" fillId="0" borderId="0" xfId="0" applyNumberFormat="1" applyFont="1" applyFill="1" applyAlignment="1">
      <alignment horizontal="center" vertical="center" wrapText="1"/>
    </xf>
    <xf numFmtId="2" fontId="1" fillId="0" borderId="0" xfId="0" applyNumberFormat="1" applyFont="1" applyAlignment="1">
      <alignment horizontal="right" vertical="center" wrapText="1"/>
    </xf>
    <xf numFmtId="0" fontId="1" fillId="0" borderId="0" xfId="0" applyFont="1" applyBorder="1" applyAlignment="1">
      <alignment horizontal="center" vertical="top"/>
    </xf>
    <xf numFmtId="0" fontId="1" fillId="0" borderId="0" xfId="0" applyFont="1" applyFill="1" applyBorder="1" applyAlignment="1">
      <alignment horizontal="center"/>
    </xf>
    <xf numFmtId="2" fontId="1" fillId="0" borderId="0" xfId="0" quotePrefix="1" applyNumberFormat="1" applyFont="1" applyFill="1" applyBorder="1" applyAlignment="1">
      <alignment horizontal="center"/>
    </xf>
    <xf numFmtId="0" fontId="1" fillId="0" borderId="0" xfId="0" applyFont="1" applyFill="1" applyAlignment="1">
      <alignment horizontal="center" wrapText="1"/>
    </xf>
    <xf numFmtId="2" fontId="2" fillId="0" borderId="0" xfId="0" applyNumberFormat="1" applyFont="1" applyBorder="1" applyAlignment="1">
      <alignment horizontal="right"/>
    </xf>
    <xf numFmtId="0" fontId="2" fillId="0" borderId="1" xfId="0" applyFont="1" applyBorder="1" applyAlignment="1">
      <alignment horizontal="left"/>
    </xf>
    <xf numFmtId="2" fontId="1" fillId="0" borderId="1" xfId="0" applyNumberFormat="1" applyFont="1" applyBorder="1" applyAlignment="1">
      <alignment horizontal="center"/>
    </xf>
    <xf numFmtId="0" fontId="2" fillId="0" borderId="1" xfId="0" applyFont="1" applyBorder="1" applyAlignment="1">
      <alignment horizontal="right"/>
    </xf>
    <xf numFmtId="0" fontId="2" fillId="0" borderId="0" xfId="0" applyFont="1" applyBorder="1" applyAlignment="1">
      <alignment horizontal="left" vertical="center"/>
    </xf>
    <xf numFmtId="0" fontId="4" fillId="2" borderId="0" xfId="0" applyFont="1" applyFill="1" applyBorder="1" applyAlignment="1">
      <alignment horizontal="left"/>
    </xf>
    <xf numFmtId="2" fontId="3" fillId="2" borderId="0" xfId="0" applyNumberFormat="1" applyFont="1" applyFill="1" applyBorder="1" applyAlignment="1">
      <alignment horizontal="center"/>
    </xf>
    <xf numFmtId="2" fontId="4" fillId="2" borderId="0" xfId="0" applyNumberFormat="1" applyFont="1" applyFill="1" applyBorder="1" applyAlignment="1">
      <alignment horizontal="right"/>
    </xf>
    <xf numFmtId="0" fontId="1" fillId="0" borderId="0" xfId="0" applyFont="1" applyBorder="1" applyAlignment="1">
      <alignment horizontal="center"/>
    </xf>
    <xf numFmtId="2" fontId="1" fillId="0" borderId="0" xfId="0" applyNumberFormat="1" applyFont="1" applyBorder="1" applyAlignment="1">
      <alignment horizontal="center"/>
    </xf>
    <xf numFmtId="0" fontId="10" fillId="0" borderId="0" xfId="0" applyFont="1" applyFill="1" applyAlignment="1">
      <alignment horizontal="left"/>
    </xf>
    <xf numFmtId="0" fontId="5" fillId="2" borderId="0" xfId="0" applyFont="1" applyFill="1" applyAlignment="1">
      <alignment horizontal="left"/>
    </xf>
    <xf numFmtId="2" fontId="5" fillId="2" borderId="0" xfId="0" applyNumberFormat="1" applyFont="1" applyFill="1" applyAlignment="1">
      <alignment horizontal="center"/>
    </xf>
    <xf numFmtId="2" fontId="5" fillId="2" borderId="0" xfId="0" applyNumberFormat="1" applyFont="1" applyFill="1" applyAlignment="1">
      <alignment horizontal="right"/>
    </xf>
    <xf numFmtId="0" fontId="2" fillId="0" borderId="0" xfId="0" applyFont="1" applyAlignment="1">
      <alignment horizontal="center"/>
    </xf>
    <xf numFmtId="0" fontId="13" fillId="0" borderId="0" xfId="0" applyFont="1" applyFill="1" applyAlignment="1">
      <alignment vertical="top"/>
    </xf>
    <xf numFmtId="0" fontId="14" fillId="0" borderId="0" xfId="0" applyFont="1" applyFill="1" applyBorder="1" applyAlignment="1">
      <alignment horizontal="justify" vertical="top" wrapText="1"/>
    </xf>
    <xf numFmtId="2" fontId="14" fillId="0" borderId="0" xfId="0" applyNumberFormat="1" applyFont="1" applyFill="1" applyAlignment="1">
      <alignment horizontal="center"/>
    </xf>
    <xf numFmtId="2" fontId="14" fillId="0" borderId="0" xfId="0" applyNumberFormat="1" applyFont="1" applyFill="1" applyAlignment="1">
      <alignment horizontal="right"/>
    </xf>
    <xf numFmtId="165" fontId="14" fillId="0" borderId="0" xfId="0" applyNumberFormat="1" applyFont="1" applyFill="1" applyAlignment="1">
      <alignment horizontal="right"/>
    </xf>
    <xf numFmtId="0" fontId="14" fillId="0" borderId="0" xfId="0" applyFont="1" applyAlignment="1">
      <alignment horizontal="left" vertical="top"/>
    </xf>
    <xf numFmtId="0" fontId="11" fillId="0" borderId="0" xfId="0" applyFont="1" applyAlignment="1">
      <alignment horizontal="justify" vertical="top" wrapText="1"/>
    </xf>
    <xf numFmtId="4" fontId="14" fillId="0" borderId="0" xfId="0" applyNumberFormat="1" applyFont="1" applyFill="1" applyAlignment="1">
      <alignment horizontal="right"/>
    </xf>
    <xf numFmtId="0" fontId="14" fillId="0" borderId="0" xfId="0" applyFont="1" applyFill="1" applyAlignment="1">
      <alignment horizontal="center" vertical="top"/>
    </xf>
    <xf numFmtId="0" fontId="14" fillId="0" borderId="0" xfId="0" applyFont="1" applyFill="1" applyBorder="1" applyAlignment="1">
      <alignment horizontal="justify" wrapText="1"/>
    </xf>
    <xf numFmtId="0" fontId="14" fillId="0" borderId="0" xfId="0" applyFont="1" applyFill="1" applyBorder="1" applyAlignment="1">
      <alignment horizontal="center" wrapText="1"/>
    </xf>
    <xf numFmtId="0" fontId="14" fillId="0" borderId="0" xfId="0" applyFont="1" applyAlignment="1">
      <alignment horizontal="left"/>
    </xf>
    <xf numFmtId="0" fontId="13" fillId="0" borderId="0" xfId="0" applyFont="1" applyFill="1" applyBorder="1" applyAlignment="1">
      <alignment vertical="top"/>
    </xf>
    <xf numFmtId="0" fontId="13" fillId="0" borderId="0" xfId="0" applyFont="1" applyFill="1" applyBorder="1" applyAlignment="1">
      <alignment horizontal="justify" vertical="top" wrapText="1"/>
    </xf>
    <xf numFmtId="0" fontId="14" fillId="0" borderId="0" xfId="0" applyFont="1" applyBorder="1" applyAlignment="1">
      <alignment horizontal="left" vertical="top"/>
    </xf>
    <xf numFmtId="2" fontId="14" fillId="0" borderId="0" xfId="0" applyNumberFormat="1" applyFont="1" applyFill="1" applyBorder="1" applyAlignment="1">
      <alignment horizontal="center" wrapText="1"/>
    </xf>
    <xf numFmtId="2" fontId="14" fillId="0" borderId="0" xfId="0" applyNumberFormat="1" applyFont="1" applyBorder="1" applyAlignment="1">
      <alignment horizontal="right"/>
    </xf>
    <xf numFmtId="2" fontId="14" fillId="0" borderId="0" xfId="0" applyNumberFormat="1" applyFont="1" applyFill="1" applyAlignment="1">
      <alignment horizontal="center" wrapText="1"/>
    </xf>
    <xf numFmtId="165" fontId="5" fillId="0" borderId="2" xfId="0" applyNumberFormat="1" applyFont="1" applyBorder="1" applyAlignment="1">
      <alignment vertical="center"/>
    </xf>
    <xf numFmtId="165" fontId="5" fillId="0" borderId="4" xfId="0" applyNumberFormat="1" applyFont="1" applyBorder="1" applyAlignment="1">
      <alignment vertical="center"/>
    </xf>
    <xf numFmtId="0" fontId="5" fillId="2" borderId="0" xfId="0" applyFont="1" applyFill="1" applyBorder="1" applyAlignment="1">
      <alignment horizontal="left"/>
    </xf>
    <xf numFmtId="2" fontId="5" fillId="2" borderId="0" xfId="0" applyNumberFormat="1" applyFont="1" applyFill="1" applyBorder="1" applyAlignment="1">
      <alignment horizontal="center"/>
    </xf>
    <xf numFmtId="2" fontId="5" fillId="2" borderId="0" xfId="0" applyNumberFormat="1" applyFont="1" applyFill="1" applyBorder="1" applyAlignment="1">
      <alignment horizontal="right"/>
    </xf>
    <xf numFmtId="4" fontId="11" fillId="0" borderId="0" xfId="0" applyNumberFormat="1" applyFont="1" applyAlignment="1">
      <alignment horizontal="justify" vertical="top" wrapText="1"/>
    </xf>
    <xf numFmtId="4" fontId="5" fillId="2" borderId="0" xfId="0" applyNumberFormat="1" applyFont="1" applyFill="1" applyAlignment="1">
      <alignment horizontal="right"/>
    </xf>
    <xf numFmtId="4" fontId="3" fillId="0" borderId="0" xfId="0" applyNumberFormat="1" applyFont="1" applyAlignment="1">
      <alignment horizontal="right"/>
    </xf>
    <xf numFmtId="4" fontId="14" fillId="0" borderId="0" xfId="0" applyNumberFormat="1" applyFont="1" applyFill="1" applyBorder="1" applyAlignment="1">
      <alignment horizontal="right"/>
    </xf>
    <xf numFmtId="4" fontId="1" fillId="0" borderId="0" xfId="0" applyNumberFormat="1" applyFont="1" applyFill="1" applyAlignment="1">
      <alignment horizontal="right"/>
    </xf>
    <xf numFmtId="4" fontId="5" fillId="0" borderId="4" xfId="0" applyNumberFormat="1" applyFont="1" applyBorder="1" applyAlignment="1">
      <alignment vertical="center"/>
    </xf>
    <xf numFmtId="4" fontId="5" fillId="0" borderId="0" xfId="0" applyNumberFormat="1" applyFont="1" applyBorder="1" applyAlignment="1">
      <alignment horizontal="right"/>
    </xf>
    <xf numFmtId="4" fontId="5" fillId="2" borderId="0" xfId="0" applyNumberFormat="1" applyFont="1" applyFill="1" applyBorder="1" applyAlignment="1">
      <alignment horizontal="right"/>
    </xf>
    <xf numFmtId="4" fontId="1" fillId="0" borderId="0" xfId="0" applyNumberFormat="1" applyFont="1" applyFill="1" applyBorder="1" applyAlignment="1">
      <alignment horizontal="right"/>
    </xf>
    <xf numFmtId="4" fontId="2" fillId="0" borderId="0" xfId="0" applyNumberFormat="1" applyFont="1" applyAlignment="1">
      <alignment horizontal="left"/>
    </xf>
    <xf numFmtId="4" fontId="1" fillId="0" borderId="0" xfId="0" applyNumberFormat="1" applyFont="1" applyFill="1" applyAlignment="1">
      <alignment horizontal="right" vertical="top"/>
    </xf>
    <xf numFmtId="4" fontId="1" fillId="0" borderId="0" xfId="0" applyNumberFormat="1" applyFont="1" applyAlignment="1">
      <alignment horizontal="right" vertical="center" wrapText="1"/>
    </xf>
    <xf numFmtId="4" fontId="4" fillId="2" borderId="0" xfId="0" applyNumberFormat="1" applyFont="1" applyFill="1" applyBorder="1" applyAlignment="1">
      <alignment horizontal="right"/>
    </xf>
    <xf numFmtId="4" fontId="2" fillId="0" borderId="0" xfId="0" applyNumberFormat="1" applyFont="1" applyBorder="1" applyAlignment="1">
      <alignment horizontal="right"/>
    </xf>
    <xf numFmtId="4" fontId="2" fillId="0" borderId="1" xfId="0" applyNumberFormat="1" applyFont="1" applyBorder="1" applyAlignment="1">
      <alignment horizontal="right"/>
    </xf>
    <xf numFmtId="4" fontId="2" fillId="0" borderId="0" xfId="0" applyNumberFormat="1" applyFont="1" applyAlignment="1">
      <alignment horizontal="right"/>
    </xf>
    <xf numFmtId="0" fontId="11" fillId="0" borderId="0" xfId="0" applyFont="1" applyAlignment="1">
      <alignment horizontal="center" vertical="top" wrapText="1"/>
    </xf>
    <xf numFmtId="0" fontId="5" fillId="2" borderId="0" xfId="0" applyFont="1" applyFill="1" applyAlignment="1">
      <alignment horizontal="center"/>
    </xf>
    <xf numFmtId="0" fontId="5" fillId="0" borderId="0" xfId="0" applyFont="1" applyAlignment="1">
      <alignment horizontal="center"/>
    </xf>
    <xf numFmtId="0" fontId="14" fillId="0" borderId="0" xfId="0" applyFont="1" applyFill="1" applyAlignment="1">
      <alignment horizontal="center"/>
    </xf>
    <xf numFmtId="0" fontId="1" fillId="0" borderId="0" xfId="0" applyFont="1" applyFill="1" applyAlignment="1">
      <alignment horizontal="center"/>
    </xf>
    <xf numFmtId="0" fontId="3" fillId="0" borderId="0" xfId="0" applyFont="1" applyBorder="1" applyAlignment="1">
      <alignment horizontal="center"/>
    </xf>
    <xf numFmtId="0" fontId="5" fillId="2" borderId="0" xfId="0" applyFont="1" applyFill="1" applyBorder="1" applyAlignment="1">
      <alignment horizontal="center"/>
    </xf>
    <xf numFmtId="0" fontId="4" fillId="2" borderId="0" xfId="0" applyFont="1" applyFill="1" applyBorder="1" applyAlignment="1">
      <alignment horizontal="center"/>
    </xf>
    <xf numFmtId="0" fontId="1" fillId="0" borderId="1" xfId="0" applyFont="1" applyBorder="1" applyAlignment="1">
      <alignment horizontal="center"/>
    </xf>
    <xf numFmtId="0" fontId="17" fillId="0" borderId="0" xfId="0" applyFont="1" applyFill="1" applyAlignment="1">
      <alignment horizontal="center" vertical="top"/>
    </xf>
    <xf numFmtId="0" fontId="17" fillId="0" borderId="0" xfId="0" applyFont="1" applyFill="1" applyAlignment="1">
      <alignment horizontal="center"/>
    </xf>
    <xf numFmtId="2" fontId="17" fillId="0" borderId="0" xfId="0" applyNumberFormat="1" applyFont="1" applyFill="1" applyAlignment="1">
      <alignment horizontal="center"/>
    </xf>
    <xf numFmtId="2" fontId="17" fillId="0" borderId="0" xfId="0" applyNumberFormat="1" applyFont="1" applyFill="1" applyAlignment="1">
      <alignment horizontal="right"/>
    </xf>
    <xf numFmtId="4" fontId="17" fillId="0" borderId="0" xfId="0" applyNumberFormat="1" applyFont="1" applyFill="1" applyAlignment="1">
      <alignment horizontal="right"/>
    </xf>
    <xf numFmtId="0" fontId="17" fillId="0" borderId="0" xfId="0" applyFont="1" applyAlignment="1">
      <alignment horizontal="left"/>
    </xf>
    <xf numFmtId="0" fontId="12" fillId="0" borderId="0" xfId="0" applyFont="1" applyFill="1" applyBorder="1" applyAlignment="1">
      <alignment horizontal="justify" vertical="top" wrapText="1"/>
    </xf>
    <xf numFmtId="0" fontId="14" fillId="0" borderId="0" xfId="0" applyFont="1" applyFill="1" applyBorder="1" applyAlignment="1">
      <alignment horizontal="center"/>
    </xf>
    <xf numFmtId="2" fontId="14" fillId="0" borderId="0" xfId="0" applyNumberFormat="1" applyFont="1" applyFill="1" applyBorder="1" applyAlignment="1">
      <alignment horizontal="center"/>
    </xf>
    <xf numFmtId="2" fontId="14" fillId="0" borderId="0" xfId="0" applyNumberFormat="1" applyFont="1" applyFill="1" applyBorder="1" applyAlignment="1">
      <alignment horizontal="right"/>
    </xf>
    <xf numFmtId="4" fontId="14" fillId="0" borderId="0" xfId="0" applyNumberFormat="1" applyFont="1" applyFill="1" applyAlignment="1">
      <alignment horizontal="right" wrapText="1"/>
    </xf>
    <xf numFmtId="0" fontId="13" fillId="0" borderId="0" xfId="0" applyFont="1" applyFill="1" applyAlignment="1">
      <alignment horizontal="center" vertical="top"/>
    </xf>
    <xf numFmtId="0" fontId="12" fillId="0" borderId="0" xfId="0" applyFont="1" applyFill="1" applyAlignment="1">
      <alignment horizontal="center" vertical="top"/>
    </xf>
    <xf numFmtId="0" fontId="11" fillId="0" borderId="0" xfId="0" applyFont="1" applyFill="1" applyBorder="1" applyAlignment="1">
      <alignment horizontal="justify" vertical="top" wrapText="1"/>
    </xf>
    <xf numFmtId="2" fontId="14" fillId="0" borderId="0" xfId="0" quotePrefix="1" applyNumberFormat="1" applyFont="1" applyFill="1" applyBorder="1" applyAlignment="1">
      <alignment horizontal="center"/>
    </xf>
    <xf numFmtId="0" fontId="13" fillId="0" borderId="0" xfId="0" applyFont="1" applyFill="1" applyAlignment="1">
      <alignment vertical="center"/>
    </xf>
    <xf numFmtId="0" fontId="14" fillId="0" borderId="0" xfId="0" applyFont="1" applyFill="1" applyBorder="1" applyAlignment="1">
      <alignment horizontal="justify" vertical="center" wrapText="1"/>
    </xf>
    <xf numFmtId="0" fontId="14" fillId="0" borderId="0" xfId="0" applyFont="1" applyFill="1" applyBorder="1" applyAlignment="1">
      <alignment horizontal="center" vertical="center"/>
    </xf>
    <xf numFmtId="2" fontId="14" fillId="0" borderId="0" xfId="0" quotePrefix="1" applyNumberFormat="1" applyFont="1" applyFill="1" applyBorder="1" applyAlignment="1">
      <alignment horizontal="center" vertical="center"/>
    </xf>
    <xf numFmtId="2" fontId="14" fillId="0" borderId="0" xfId="0" applyNumberFormat="1" applyFont="1" applyFill="1" applyBorder="1" applyAlignment="1">
      <alignment horizontal="right" vertical="center"/>
    </xf>
    <xf numFmtId="4" fontId="14" fillId="0" borderId="0" xfId="0" applyNumberFormat="1" applyFont="1" applyFill="1" applyBorder="1" applyAlignment="1">
      <alignment horizontal="right" vertical="center"/>
    </xf>
    <xf numFmtId="0" fontId="14" fillId="0" borderId="0" xfId="0" applyFont="1" applyAlignment="1">
      <alignment horizontal="left" vertical="center"/>
    </xf>
    <xf numFmtId="4" fontId="14" fillId="0" borderId="0" xfId="0" applyNumberFormat="1" applyFont="1" applyFill="1" applyBorder="1" applyAlignment="1">
      <alignment horizontal="right" wrapText="1"/>
    </xf>
    <xf numFmtId="0" fontId="20" fillId="0" borderId="0" xfId="0" applyFont="1" applyAlignment="1">
      <alignment horizontal="left"/>
    </xf>
    <xf numFmtId="0" fontId="5" fillId="0" borderId="0" xfId="0" quotePrefix="1" applyFont="1" applyBorder="1" applyAlignment="1">
      <alignment horizontal="center" vertical="center"/>
    </xf>
    <xf numFmtId="0" fontId="5" fillId="0" borderId="0" xfId="0" applyFont="1" applyBorder="1" applyAlignment="1">
      <alignment horizontal="center" vertical="center"/>
    </xf>
    <xf numFmtId="0" fontId="19" fillId="0" borderId="2" xfId="0" applyFont="1" applyBorder="1" applyAlignment="1">
      <alignment horizontal="center" vertical="center"/>
    </xf>
    <xf numFmtId="2" fontId="19" fillId="0" borderId="2" xfId="0" applyNumberFormat="1" applyFont="1" applyBorder="1" applyAlignment="1">
      <alignment horizontal="center" vertical="center"/>
    </xf>
    <xf numFmtId="165" fontId="19" fillId="0" borderId="2" xfId="0" applyNumberFormat="1" applyFont="1" applyBorder="1" applyAlignment="1">
      <alignment vertical="center"/>
    </xf>
    <xf numFmtId="4" fontId="19" fillId="0" borderId="4" xfId="0" applyNumberFormat="1" applyFont="1" applyBorder="1" applyAlignment="1">
      <alignment vertical="center"/>
    </xf>
    <xf numFmtId="0" fontId="20" fillId="0" borderId="0" xfId="0" applyFont="1" applyBorder="1" applyAlignment="1">
      <alignment horizontal="left" vertical="center"/>
    </xf>
    <xf numFmtId="0" fontId="20" fillId="0" borderId="0" xfId="0" applyFont="1" applyAlignment="1">
      <alignment horizontal="left" vertical="center"/>
    </xf>
    <xf numFmtId="0" fontId="5" fillId="0" borderId="0" xfId="0" applyFont="1" applyBorder="1" applyAlignment="1">
      <alignment horizontal="left" vertical="center"/>
    </xf>
    <xf numFmtId="2" fontId="5" fillId="0" borderId="0" xfId="0" applyNumberFormat="1" applyFont="1" applyBorder="1" applyAlignment="1">
      <alignment horizontal="center" vertical="center"/>
    </xf>
    <xf numFmtId="165" fontId="5" fillId="0" borderId="0" xfId="0" applyNumberFormat="1" applyFont="1" applyBorder="1" applyAlignment="1">
      <alignment vertical="center"/>
    </xf>
    <xf numFmtId="4" fontId="5" fillId="0" borderId="0" xfId="0" applyNumberFormat="1" applyFont="1" applyBorder="1" applyAlignment="1">
      <alignment vertical="center"/>
    </xf>
    <xf numFmtId="165" fontId="5" fillId="0" borderId="0" xfId="0" applyNumberFormat="1" applyFont="1" applyBorder="1" applyAlignment="1">
      <alignment horizontal="right" vertical="center"/>
    </xf>
    <xf numFmtId="0" fontId="5" fillId="0" borderId="0" xfId="0" applyFont="1" applyBorder="1" applyAlignment="1">
      <alignment horizontal="center" vertical="center" wrapText="1"/>
    </xf>
    <xf numFmtId="0" fontId="21" fillId="0" borderId="0" xfId="0" applyFont="1" applyBorder="1" applyAlignment="1">
      <alignment horizontal="center" vertical="top"/>
    </xf>
    <xf numFmtId="0" fontId="17" fillId="0" borderId="0" xfId="0" applyFont="1" applyBorder="1" applyAlignment="1">
      <alignment horizontal="left"/>
    </xf>
    <xf numFmtId="0" fontId="21" fillId="0" borderId="0" xfId="0" applyFont="1" applyBorder="1" applyAlignment="1">
      <alignment horizontal="center"/>
    </xf>
    <xf numFmtId="2" fontId="21" fillId="0" borderId="0" xfId="0" applyNumberFormat="1" applyFont="1" applyBorder="1" applyAlignment="1">
      <alignment horizontal="center"/>
    </xf>
    <xf numFmtId="0" fontId="21" fillId="0" borderId="0" xfId="0" applyFont="1" applyBorder="1" applyAlignment="1">
      <alignment horizontal="left"/>
    </xf>
    <xf numFmtId="2" fontId="21" fillId="0" borderId="0" xfId="0" applyNumberFormat="1" applyFont="1" applyBorder="1" applyAlignment="1">
      <alignment horizontal="right"/>
    </xf>
    <xf numFmtId="4" fontId="21" fillId="0" borderId="0" xfId="0" applyNumberFormat="1" applyFont="1" applyBorder="1" applyAlignment="1">
      <alignment horizontal="right"/>
    </xf>
    <xf numFmtId="0" fontId="17" fillId="0" borderId="0" xfId="0" applyFont="1" applyAlignment="1">
      <alignment horizontal="center" vertical="top"/>
    </xf>
    <xf numFmtId="0" fontId="17" fillId="0" borderId="0" xfId="0" applyFont="1" applyAlignment="1">
      <alignment horizontal="center"/>
    </xf>
    <xf numFmtId="2" fontId="17" fillId="0" borderId="0" xfId="0" applyNumberFormat="1" applyFont="1" applyAlignment="1">
      <alignment horizontal="center"/>
    </xf>
    <xf numFmtId="0" fontId="17" fillId="0" borderId="0" xfId="0" applyFont="1" applyAlignment="1">
      <alignment horizontal="right"/>
    </xf>
    <xf numFmtId="4" fontId="17" fillId="0" borderId="0" xfId="0" applyNumberFormat="1" applyFont="1" applyAlignment="1">
      <alignment horizontal="right"/>
    </xf>
    <xf numFmtId="4" fontId="17" fillId="0" borderId="0" xfId="0" applyNumberFormat="1" applyFont="1" applyAlignment="1">
      <alignment horizontal="left"/>
    </xf>
    <xf numFmtId="0" fontId="22" fillId="0" borderId="0" xfId="0" applyFont="1" applyAlignment="1">
      <alignment horizontal="justify" vertical="top" wrapText="1"/>
    </xf>
    <xf numFmtId="2" fontId="23" fillId="2" borderId="0" xfId="0" applyNumberFormat="1" applyFont="1" applyFill="1" applyAlignment="1">
      <alignment horizontal="center"/>
    </xf>
    <xf numFmtId="2" fontId="23" fillId="0" borderId="0" xfId="0" applyNumberFormat="1" applyFont="1" applyAlignment="1">
      <alignment horizontal="center"/>
    </xf>
    <xf numFmtId="2" fontId="22" fillId="0" borderId="0" xfId="0" applyNumberFormat="1" applyFont="1" applyFill="1" applyAlignment="1">
      <alignment horizontal="right"/>
    </xf>
    <xf numFmtId="0" fontId="22" fillId="0" borderId="0" xfId="0" applyFont="1" applyFill="1" applyBorder="1" applyAlignment="1">
      <alignment horizontal="center" wrapText="1"/>
    </xf>
    <xf numFmtId="2" fontId="23" fillId="0" borderId="0" xfId="0" applyNumberFormat="1" applyFont="1" applyBorder="1" applyAlignment="1">
      <alignment horizontal="center"/>
    </xf>
    <xf numFmtId="2" fontId="23" fillId="2" borderId="0" xfId="0" applyNumberFormat="1" applyFont="1" applyFill="1" applyBorder="1" applyAlignment="1">
      <alignment horizontal="center"/>
    </xf>
    <xf numFmtId="2" fontId="22" fillId="0" borderId="0" xfId="0" applyNumberFormat="1" applyFont="1" applyFill="1" applyAlignment="1">
      <alignment horizontal="center" vertical="top"/>
    </xf>
    <xf numFmtId="2" fontId="22" fillId="0" borderId="0" xfId="0" applyNumberFormat="1" applyFont="1" applyFill="1" applyAlignment="1">
      <alignment horizontal="center" vertical="center" wrapText="1"/>
    </xf>
    <xf numFmtId="2" fontId="22" fillId="0" borderId="0" xfId="0" applyNumberFormat="1" applyFont="1" applyFill="1" applyAlignment="1">
      <alignment horizontal="center"/>
    </xf>
    <xf numFmtId="2" fontId="23" fillId="0" borderId="2" xfId="0" applyNumberFormat="1" applyFont="1" applyBorder="1" applyAlignment="1">
      <alignment horizontal="center" vertical="center"/>
    </xf>
    <xf numFmtId="0" fontId="22" fillId="0" borderId="0" xfId="0" applyFont="1" applyFill="1" applyBorder="1" applyAlignment="1">
      <alignment horizontal="center" vertical="center" wrapText="1"/>
    </xf>
    <xf numFmtId="2" fontId="22" fillId="0" borderId="0" xfId="0" applyNumberFormat="1" applyFont="1" applyBorder="1" applyAlignment="1">
      <alignment horizontal="center"/>
    </xf>
    <xf numFmtId="2" fontId="23" fillId="0" borderId="0" xfId="0" applyNumberFormat="1" applyFont="1" applyBorder="1" applyAlignment="1">
      <alignment horizontal="center" vertical="center"/>
    </xf>
    <xf numFmtId="0" fontId="23" fillId="0" borderId="0" xfId="0" applyFont="1" applyBorder="1" applyAlignment="1">
      <alignment horizontal="center" vertical="center" wrapText="1"/>
    </xf>
    <xf numFmtId="2" fontId="22" fillId="0" borderId="1" xfId="0" applyNumberFormat="1" applyFont="1" applyBorder="1" applyAlignment="1">
      <alignment horizontal="center"/>
    </xf>
    <xf numFmtId="2" fontId="22" fillId="0" borderId="0" xfId="0" applyNumberFormat="1" applyFont="1" applyAlignment="1">
      <alignment horizontal="center"/>
    </xf>
    <xf numFmtId="0" fontId="22" fillId="0" borderId="0" xfId="0" applyFont="1" applyAlignment="1">
      <alignment horizontal="left"/>
    </xf>
    <xf numFmtId="0" fontId="21" fillId="0" borderId="0" xfId="0" applyFont="1" applyFill="1" applyAlignment="1">
      <alignment vertical="top"/>
    </xf>
    <xf numFmtId="0" fontId="21" fillId="0" borderId="0" xfId="0" applyFont="1" applyFill="1" applyBorder="1" applyAlignment="1">
      <alignment horizontal="justify" vertical="top" wrapText="1"/>
    </xf>
    <xf numFmtId="0" fontId="17" fillId="0" borderId="0" xfId="0" applyFont="1" applyFill="1" applyBorder="1" applyAlignment="1">
      <alignment horizontal="center" wrapText="1"/>
    </xf>
    <xf numFmtId="2" fontId="17" fillId="0" borderId="0" xfId="0" applyNumberFormat="1" applyFont="1" applyFill="1" applyBorder="1" applyAlignment="1">
      <alignment horizontal="center" wrapText="1"/>
    </xf>
    <xf numFmtId="2" fontId="17" fillId="0" borderId="0" xfId="0" applyNumberFormat="1" applyFont="1" applyBorder="1" applyAlignment="1">
      <alignment horizontal="right"/>
    </xf>
    <xf numFmtId="4" fontId="17" fillId="0" borderId="0" xfId="0" applyNumberFormat="1" applyFont="1" applyFill="1" applyBorder="1" applyAlignment="1">
      <alignment horizontal="right"/>
    </xf>
    <xf numFmtId="0" fontId="11" fillId="0" borderId="0" xfId="0" applyFont="1" applyFill="1" applyBorder="1" applyAlignment="1">
      <alignment horizontal="justify" wrapText="1"/>
    </xf>
    <xf numFmtId="0" fontId="11" fillId="0" borderId="0" xfId="0" applyFont="1" applyFill="1" applyBorder="1" applyAlignment="1">
      <alignment horizontal="center"/>
    </xf>
    <xf numFmtId="2" fontId="11" fillId="0" borderId="0" xfId="0" quotePrefix="1" applyNumberFormat="1" applyFont="1" applyFill="1" applyBorder="1" applyAlignment="1">
      <alignment horizontal="center"/>
    </xf>
    <xf numFmtId="0" fontId="24" fillId="0" borderId="0" xfId="0" applyFont="1" applyFill="1" applyBorder="1" applyAlignment="1">
      <alignment horizontal="center" wrapText="1"/>
    </xf>
    <xf numFmtId="0" fontId="11" fillId="0" borderId="0" xfId="0" applyFont="1" applyFill="1" applyAlignment="1">
      <alignment horizontal="center" vertical="top"/>
    </xf>
    <xf numFmtId="0" fontId="11" fillId="0" borderId="0" xfId="0" applyFont="1" applyFill="1" applyAlignment="1">
      <alignment horizontal="center"/>
    </xf>
    <xf numFmtId="2" fontId="11" fillId="0" borderId="0" xfId="0" applyNumberFormat="1" applyFont="1" applyFill="1" applyAlignment="1">
      <alignment horizontal="center"/>
    </xf>
    <xf numFmtId="0" fontId="11" fillId="0" borderId="0" xfId="0" applyFont="1" applyBorder="1" applyAlignment="1">
      <alignment horizontal="center" vertical="top"/>
    </xf>
    <xf numFmtId="0" fontId="25" fillId="0" borderId="0" xfId="0" quotePrefix="1" applyFont="1" applyBorder="1" applyAlignment="1">
      <alignment horizontal="left"/>
    </xf>
    <xf numFmtId="0" fontId="12" fillId="0" borderId="0" xfId="0" applyFont="1" applyBorder="1" applyAlignment="1">
      <alignment horizontal="center"/>
    </xf>
    <xf numFmtId="2" fontId="12" fillId="0" borderId="0" xfId="0" applyNumberFormat="1" applyFont="1" applyBorder="1" applyAlignment="1">
      <alignment horizontal="center"/>
    </xf>
    <xf numFmtId="2" fontId="26" fillId="0" borderId="0" xfId="0" applyNumberFormat="1" applyFont="1" applyBorder="1" applyAlignment="1">
      <alignment horizontal="center"/>
    </xf>
    <xf numFmtId="0" fontId="27" fillId="2" borderId="0" xfId="0" applyFont="1" applyFill="1" applyBorder="1" applyAlignment="1">
      <alignment horizontal="left"/>
    </xf>
    <xf numFmtId="0" fontId="27" fillId="2" borderId="0" xfId="0" applyFont="1" applyFill="1" applyBorder="1" applyAlignment="1">
      <alignment horizontal="center"/>
    </xf>
    <xf numFmtId="2" fontId="12" fillId="2" borderId="0" xfId="0" applyNumberFormat="1" applyFont="1" applyFill="1" applyBorder="1" applyAlignment="1">
      <alignment horizontal="center"/>
    </xf>
    <xf numFmtId="2" fontId="26" fillId="2" borderId="0" xfId="0" applyNumberFormat="1" applyFont="1" applyFill="1" applyBorder="1" applyAlignment="1">
      <alignment horizontal="center"/>
    </xf>
    <xf numFmtId="0" fontId="17" fillId="0" borderId="0" xfId="0" applyFont="1" applyFill="1" applyBorder="1" applyAlignment="1">
      <alignment horizontal="center"/>
    </xf>
    <xf numFmtId="2" fontId="17" fillId="0" borderId="0" xfId="0" quotePrefix="1" applyNumberFormat="1" applyFont="1" applyFill="1" applyBorder="1" applyAlignment="1">
      <alignment horizontal="center"/>
    </xf>
    <xf numFmtId="0" fontId="29" fillId="0" borderId="0" xfId="0" applyFont="1" applyAlignment="1">
      <alignment horizontal="left"/>
    </xf>
    <xf numFmtId="0" fontId="30" fillId="0" borderId="0" xfId="0" applyNumberFormat="1" applyFont="1" applyFill="1" applyBorder="1" applyAlignment="1">
      <alignment horizontal="justify" vertical="top" wrapText="1"/>
    </xf>
    <xf numFmtId="0" fontId="31" fillId="0" borderId="0" xfId="0" applyFont="1" applyAlignment="1">
      <alignment horizontal="left"/>
    </xf>
    <xf numFmtId="0" fontId="30" fillId="0" borderId="0" xfId="0" applyFont="1" applyAlignment="1">
      <alignment horizontal="justify" vertical="top" wrapText="1"/>
    </xf>
    <xf numFmtId="0" fontId="28" fillId="0" borderId="0" xfId="0" applyFont="1" applyAlignment="1">
      <alignment horizontal="center"/>
    </xf>
    <xf numFmtId="0" fontId="32" fillId="0" borderId="0" xfId="0" applyFont="1" applyFill="1" applyBorder="1" applyAlignment="1">
      <alignment horizontal="center" vertical="top"/>
    </xf>
    <xf numFmtId="0" fontId="32" fillId="0" borderId="0" xfId="0" applyFont="1" applyFill="1" applyBorder="1" applyAlignment="1">
      <alignment horizontal="left"/>
    </xf>
    <xf numFmtId="0" fontId="30" fillId="0" borderId="0" xfId="0" applyFont="1" applyFill="1" applyAlignment="1">
      <alignment horizontal="center" vertical="top"/>
    </xf>
    <xf numFmtId="0" fontId="17" fillId="0" borderId="0" xfId="0" applyFont="1" applyFill="1" applyBorder="1" applyAlignment="1">
      <alignment horizontal="justify" wrapText="1"/>
    </xf>
    <xf numFmtId="0" fontId="17" fillId="0" borderId="0" xfId="0" applyFont="1" applyFill="1" applyBorder="1" applyAlignment="1">
      <alignment horizontal="justify" vertical="top" wrapText="1"/>
    </xf>
    <xf numFmtId="0" fontId="28" fillId="0" borderId="0" xfId="0" applyFont="1" applyAlignment="1">
      <alignment horizontal="center"/>
    </xf>
    <xf numFmtId="0" fontId="5" fillId="0" borderId="3" xfId="0" applyFont="1" applyBorder="1" applyAlignment="1">
      <alignment horizontal="left" vertical="center"/>
    </xf>
    <xf numFmtId="0" fontId="5" fillId="0" borderId="2" xfId="0" applyFont="1" applyBorder="1" applyAlignment="1">
      <alignment horizontal="left" vertical="center"/>
    </xf>
    <xf numFmtId="2" fontId="17" fillId="0" borderId="5" xfId="0" applyNumberFormat="1" applyFont="1" applyBorder="1" applyAlignment="1">
      <alignment horizontal="center"/>
    </xf>
    <xf numFmtId="0" fontId="19" fillId="3" borderId="0" xfId="0" applyFont="1" applyFill="1" applyAlignment="1">
      <alignment horizontal="center"/>
    </xf>
    <xf numFmtId="0" fontId="19" fillId="0" borderId="3" xfId="0" applyFont="1" applyBorder="1" applyAlignment="1">
      <alignment horizontal="left" vertical="center"/>
    </xf>
    <xf numFmtId="0" fontId="19" fillId="0" borderId="2" xfId="0" applyFont="1" applyBorder="1" applyAlignment="1">
      <alignment horizontal="left" vertical="center"/>
    </xf>
    <xf numFmtId="2" fontId="17" fillId="0" borderId="0" xfId="0" applyNumberFormat="1" applyFont="1" applyBorder="1" applyAlignment="1">
      <alignment horizontal="center"/>
    </xf>
    <xf numFmtId="0" fontId="5" fillId="0" borderId="0" xfId="0" applyFont="1" applyBorder="1" applyAlignment="1">
      <alignment horizontal="left" vertical="center" wrapText="1"/>
    </xf>
    <xf numFmtId="0" fontId="8" fillId="0" borderId="0" xfId="0" applyFont="1" applyFill="1" applyAlignment="1">
      <alignment horizontal="center"/>
    </xf>
    <xf numFmtId="0" fontId="15" fillId="0" borderId="0" xfId="0" applyFont="1" applyAlignment="1">
      <alignment horizontal="center" vertical="center"/>
    </xf>
    <xf numFmtId="49" fontId="1" fillId="0" borderId="0" xfId="0" applyNumberFormat="1" applyFont="1" applyFill="1" applyBorder="1" applyAlignment="1">
      <alignment horizontal="justify" vertical="top" wrapText="1"/>
    </xf>
    <xf numFmtId="0" fontId="25" fillId="0" borderId="3" xfId="0" applyFont="1" applyBorder="1" applyAlignment="1">
      <alignment horizontal="left" vertical="center"/>
    </xf>
    <xf numFmtId="0" fontId="25" fillId="0" borderId="2" xfId="0" applyFont="1" applyBorder="1" applyAlignment="1">
      <alignment horizontal="left" vertical="center"/>
    </xf>
  </cellXfs>
  <cellStyles count="5">
    <cellStyle name="Comma 3" xfId="3" xr:uid="{00000000-0005-0000-0000-000000000000}"/>
    <cellStyle name="Normal 2" xfId="1" xr:uid="{00000000-0005-0000-0000-000002000000}"/>
    <cellStyle name="Normal 2 2" xfId="2" xr:uid="{00000000-0005-0000-0000-000003000000}"/>
    <cellStyle name="Normal 3" xfId="4" xr:uid="{00000000-0005-0000-0000-000004000000}"/>
    <cellStyle name="Normalno"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view="pageBreakPreview" topLeftCell="A7" zoomScale="200" zoomScaleNormal="100" zoomScaleSheetLayoutView="200" workbookViewId="0">
      <selection activeCell="B10" sqref="B10"/>
    </sheetView>
  </sheetViews>
  <sheetFormatPr defaultColWidth="9.140625" defaultRowHeight="16.5" x14ac:dyDescent="0.3"/>
  <cols>
    <col min="1" max="1" width="3.42578125" style="196" customWidth="1"/>
    <col min="2" max="2" width="89.28515625" style="197" customWidth="1"/>
    <col min="3" max="16384" width="9.140625" style="191"/>
  </cols>
  <sheetData>
    <row r="1" spans="1:2" ht="18.75" x14ac:dyDescent="0.3">
      <c r="A1" s="201" t="s">
        <v>120</v>
      </c>
      <c r="B1" s="201"/>
    </row>
    <row r="2" spans="1:2" ht="18.75" x14ac:dyDescent="0.3">
      <c r="A2" s="195"/>
      <c r="B2" s="195"/>
    </row>
    <row r="3" spans="1:2" s="193" customFormat="1" ht="25.5" customHeight="1" x14ac:dyDescent="0.25">
      <c r="A3" s="198" t="s">
        <v>121</v>
      </c>
      <c r="B3" s="192" t="s">
        <v>141</v>
      </c>
    </row>
    <row r="4" spans="1:2" s="193" customFormat="1" ht="25.5" x14ac:dyDescent="0.25">
      <c r="A4" s="198" t="s">
        <v>122</v>
      </c>
      <c r="B4" s="192" t="s">
        <v>123</v>
      </c>
    </row>
    <row r="5" spans="1:2" s="193" customFormat="1" ht="51" x14ac:dyDescent="0.25">
      <c r="A5" s="198" t="s">
        <v>124</v>
      </c>
      <c r="B5" s="192" t="s">
        <v>125</v>
      </c>
    </row>
    <row r="6" spans="1:2" s="193" customFormat="1" ht="25.5" x14ac:dyDescent="0.25">
      <c r="A6" s="198" t="s">
        <v>126</v>
      </c>
      <c r="B6" s="192" t="s">
        <v>127</v>
      </c>
    </row>
    <row r="7" spans="1:2" s="193" customFormat="1" ht="14.25" x14ac:dyDescent="0.25">
      <c r="A7" s="198" t="s">
        <v>128</v>
      </c>
      <c r="B7" s="192" t="s">
        <v>129</v>
      </c>
    </row>
    <row r="8" spans="1:2" s="193" customFormat="1" ht="38.25" x14ac:dyDescent="0.25">
      <c r="A8" s="198" t="s">
        <v>130</v>
      </c>
      <c r="B8" s="192" t="s">
        <v>131</v>
      </c>
    </row>
    <row r="9" spans="1:2" s="193" customFormat="1" ht="51" x14ac:dyDescent="0.25">
      <c r="A9" s="198" t="s">
        <v>132</v>
      </c>
      <c r="B9" s="192" t="s">
        <v>133</v>
      </c>
    </row>
    <row r="10" spans="1:2" s="193" customFormat="1" ht="25.5" x14ac:dyDescent="0.25">
      <c r="A10" s="198" t="s">
        <v>134</v>
      </c>
      <c r="B10" s="192" t="s">
        <v>135</v>
      </c>
    </row>
    <row r="11" spans="1:2" s="193" customFormat="1" ht="51" x14ac:dyDescent="0.25">
      <c r="A11" s="198" t="s">
        <v>136</v>
      </c>
      <c r="B11" s="194" t="s">
        <v>137</v>
      </c>
    </row>
    <row r="12" spans="1:2" s="193" customFormat="1" ht="38.25" x14ac:dyDescent="0.25">
      <c r="A12" s="198" t="s">
        <v>138</v>
      </c>
      <c r="B12" s="194" t="s">
        <v>142</v>
      </c>
    </row>
    <row r="13" spans="1:2" s="193" customFormat="1" ht="25.5" x14ac:dyDescent="0.25">
      <c r="A13" s="198" t="s">
        <v>139</v>
      </c>
      <c r="B13" s="194" t="s">
        <v>140</v>
      </c>
    </row>
  </sheetData>
  <mergeCells count="1">
    <mergeCell ref="A1:B1"/>
  </mergeCells>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O136"/>
  <sheetViews>
    <sheetView tabSelected="1" view="pageBreakPreview" topLeftCell="A106" zoomScale="115" zoomScaleNormal="115" zoomScaleSheetLayoutView="115" workbookViewId="0">
      <selection activeCell="H133" sqref="H133"/>
    </sheetView>
  </sheetViews>
  <sheetFormatPr defaultColWidth="9.140625" defaultRowHeight="14.25" x14ac:dyDescent="0.2"/>
  <cols>
    <col min="1" max="1" width="4.42578125" style="6" customWidth="1"/>
    <col min="2" max="2" width="45.28515625" style="4" customWidth="1"/>
    <col min="3" max="3" width="6.42578125" style="49" bestFit="1" customWidth="1"/>
    <col min="4" max="4" width="7.140625" style="7" customWidth="1"/>
    <col min="5" max="5" width="2.28515625" style="165" bestFit="1" customWidth="1"/>
    <col min="6" max="6" width="8.140625" style="8" customWidth="1"/>
    <col min="7" max="7" width="3.85546875" style="8" bestFit="1" customWidth="1"/>
    <col min="8" max="8" width="12.28515625" style="88" customWidth="1"/>
    <col min="9" max="9" width="17.5703125" style="4" customWidth="1"/>
    <col min="10" max="16384" width="9.140625" style="4"/>
  </cols>
  <sheetData>
    <row r="1" spans="1:8" s="45" customFormat="1" ht="18" x14ac:dyDescent="0.25">
      <c r="A1" s="210" t="s">
        <v>76</v>
      </c>
      <c r="B1" s="210"/>
      <c r="C1" s="210"/>
      <c r="D1" s="210"/>
      <c r="E1" s="210"/>
      <c r="F1" s="210"/>
      <c r="G1" s="210"/>
      <c r="H1" s="210"/>
    </row>
    <row r="2" spans="1:8" ht="33.950000000000003" customHeight="1" x14ac:dyDescent="0.2">
      <c r="A2" s="211" t="s">
        <v>77</v>
      </c>
      <c r="B2" s="211"/>
      <c r="C2" s="211"/>
      <c r="D2" s="211"/>
      <c r="E2" s="211"/>
      <c r="F2" s="211"/>
      <c r="G2" s="211"/>
      <c r="H2" s="211"/>
    </row>
    <row r="3" spans="1:8" ht="5.65" customHeight="1" x14ac:dyDescent="0.2">
      <c r="A3" s="56"/>
      <c r="B3" s="56"/>
      <c r="C3" s="89"/>
      <c r="D3" s="56"/>
      <c r="E3" s="149"/>
      <c r="F3" s="56"/>
      <c r="G3" s="56"/>
      <c r="H3" s="73"/>
    </row>
    <row r="4" spans="1:8" ht="15" x14ac:dyDescent="0.25">
      <c r="A4" s="46" t="s">
        <v>0</v>
      </c>
      <c r="B4" s="46" t="s">
        <v>1</v>
      </c>
      <c r="C4" s="90"/>
      <c r="D4" s="47"/>
      <c r="E4" s="150"/>
      <c r="F4" s="48"/>
      <c r="G4" s="48"/>
      <c r="H4" s="74"/>
    </row>
    <row r="5" spans="1:8" ht="6.75" customHeight="1" x14ac:dyDescent="0.25">
      <c r="A5" s="9"/>
      <c r="B5" s="10"/>
      <c r="C5" s="91"/>
      <c r="D5" s="11"/>
      <c r="E5" s="151"/>
      <c r="F5" s="12"/>
      <c r="G5" s="12"/>
      <c r="H5" s="75"/>
    </row>
    <row r="6" spans="1:8" s="55" customFormat="1" ht="163.35" customHeight="1" x14ac:dyDescent="0.2">
      <c r="A6" s="50" t="s">
        <v>2</v>
      </c>
      <c r="B6" s="51" t="s">
        <v>78</v>
      </c>
      <c r="C6" s="52" t="s">
        <v>3</v>
      </c>
      <c r="D6" s="57">
        <v>104</v>
      </c>
      <c r="E6" s="152" t="s">
        <v>22</v>
      </c>
      <c r="F6" s="67" t="s">
        <v>81</v>
      </c>
      <c r="G6" s="54" t="s">
        <v>75</v>
      </c>
      <c r="H6" s="108" t="s">
        <v>72</v>
      </c>
    </row>
    <row r="7" spans="1:8" s="61" customFormat="1" ht="4.3499999999999996" customHeight="1" x14ac:dyDescent="0.2">
      <c r="A7" s="58"/>
      <c r="B7" s="59"/>
      <c r="C7" s="92"/>
      <c r="D7" s="52"/>
      <c r="E7" s="153"/>
      <c r="F7" s="53"/>
      <c r="G7" s="53"/>
      <c r="H7" s="57"/>
    </row>
    <row r="8" spans="1:8" s="55" customFormat="1" ht="81" x14ac:dyDescent="0.2">
      <c r="A8" s="50" t="s">
        <v>26</v>
      </c>
      <c r="B8" s="51" t="s">
        <v>88</v>
      </c>
      <c r="C8" s="52" t="s">
        <v>80</v>
      </c>
      <c r="D8" s="57">
        <v>57</v>
      </c>
      <c r="E8" s="152" t="s">
        <v>22</v>
      </c>
      <c r="F8" s="57">
        <v>0</v>
      </c>
      <c r="G8" s="54" t="s">
        <v>75</v>
      </c>
      <c r="H8" s="57">
        <f>F8*D8</f>
        <v>0</v>
      </c>
    </row>
    <row r="9" spans="1:8" s="61" customFormat="1" ht="4.3499999999999996" customHeight="1" x14ac:dyDescent="0.2">
      <c r="A9" s="58"/>
      <c r="B9" s="59"/>
      <c r="C9" s="92"/>
      <c r="D9" s="52"/>
      <c r="E9" s="153"/>
      <c r="F9" s="53"/>
      <c r="G9" s="53"/>
      <c r="H9" s="57"/>
    </row>
    <row r="10" spans="1:8" s="64" customFormat="1" ht="95.65" customHeight="1" x14ac:dyDescent="0.2">
      <c r="A10" s="62" t="s">
        <v>33</v>
      </c>
      <c r="B10" s="63" t="s">
        <v>89</v>
      </c>
      <c r="C10" s="60" t="s">
        <v>3</v>
      </c>
      <c r="D10" s="60">
        <v>48</v>
      </c>
      <c r="E10" s="153" t="s">
        <v>22</v>
      </c>
      <c r="F10" s="66">
        <v>0</v>
      </c>
      <c r="G10" s="66" t="s">
        <v>75</v>
      </c>
      <c r="H10" s="76">
        <f>F10*D10</f>
        <v>0</v>
      </c>
    </row>
    <row r="11" spans="1:8" s="61" customFormat="1" ht="4.3499999999999996" customHeight="1" x14ac:dyDescent="0.2">
      <c r="A11" s="58"/>
      <c r="B11" s="59"/>
      <c r="C11" s="92"/>
      <c r="D11" s="52"/>
      <c r="E11" s="153"/>
      <c r="F11" s="53"/>
      <c r="G11" s="53"/>
      <c r="H11" s="57"/>
    </row>
    <row r="12" spans="1:8" s="55" customFormat="1" ht="128.25" customHeight="1" x14ac:dyDescent="0.2">
      <c r="A12" s="50" t="s">
        <v>36</v>
      </c>
      <c r="B12" s="63" t="s">
        <v>90</v>
      </c>
      <c r="C12" s="60" t="s">
        <v>3</v>
      </c>
      <c r="D12" s="65">
        <v>51</v>
      </c>
      <c r="E12" s="153" t="s">
        <v>22</v>
      </c>
      <c r="F12" s="66">
        <v>0</v>
      </c>
      <c r="G12" s="66" t="s">
        <v>75</v>
      </c>
      <c r="H12" s="76">
        <f>F12*D12</f>
        <v>0</v>
      </c>
    </row>
    <row r="13" spans="1:8" s="61" customFormat="1" ht="4.3499999999999996" customHeight="1" x14ac:dyDescent="0.2">
      <c r="A13" s="58"/>
      <c r="B13" s="59"/>
      <c r="C13" s="92"/>
      <c r="D13" s="52"/>
      <c r="E13" s="153"/>
      <c r="F13" s="53"/>
      <c r="G13" s="53"/>
      <c r="H13" s="57"/>
    </row>
    <row r="14" spans="1:8" s="55" customFormat="1" ht="108" x14ac:dyDescent="0.2">
      <c r="A14" s="50" t="s">
        <v>50</v>
      </c>
      <c r="B14" s="63" t="s">
        <v>91</v>
      </c>
      <c r="C14" s="60" t="s">
        <v>80</v>
      </c>
      <c r="D14" s="65">
        <v>2.5</v>
      </c>
      <c r="E14" s="153" t="s">
        <v>22</v>
      </c>
      <c r="F14" s="66">
        <v>0</v>
      </c>
      <c r="G14" s="66" t="s">
        <v>75</v>
      </c>
      <c r="H14" s="76">
        <f>D14*F14</f>
        <v>0</v>
      </c>
    </row>
    <row r="15" spans="1:8" ht="4.3499999999999996" customHeight="1" x14ac:dyDescent="0.2">
      <c r="A15" s="1"/>
      <c r="B15" s="16"/>
      <c r="C15" s="93"/>
      <c r="D15" s="2"/>
      <c r="E15" s="153"/>
      <c r="F15" s="3"/>
      <c r="G15" s="3"/>
      <c r="H15" s="77"/>
    </row>
    <row r="16" spans="1:8" s="55" customFormat="1" ht="78" x14ac:dyDescent="0.2">
      <c r="A16" s="50" t="s">
        <v>43</v>
      </c>
      <c r="B16" s="63" t="s">
        <v>92</v>
      </c>
      <c r="C16" s="60" t="s">
        <v>3</v>
      </c>
      <c r="D16" s="65">
        <v>229.5</v>
      </c>
      <c r="E16" s="153" t="s">
        <v>22</v>
      </c>
      <c r="F16" s="66">
        <v>0</v>
      </c>
      <c r="G16" s="66" t="s">
        <v>75</v>
      </c>
      <c r="H16" s="76">
        <f>F16*D16</f>
        <v>0</v>
      </c>
    </row>
    <row r="17" spans="1:249" ht="4.3499999999999996" customHeight="1" x14ac:dyDescent="0.2">
      <c r="A17" s="1"/>
      <c r="B17" s="16"/>
      <c r="C17" s="93"/>
      <c r="D17" s="2"/>
      <c r="E17" s="153"/>
      <c r="F17" s="3"/>
      <c r="G17" s="3"/>
      <c r="H17" s="77"/>
    </row>
    <row r="18" spans="1:249" s="55" customFormat="1" ht="64.7" customHeight="1" x14ac:dyDescent="0.2">
      <c r="A18" s="50" t="s">
        <v>54</v>
      </c>
      <c r="B18" s="63" t="s">
        <v>93</v>
      </c>
      <c r="C18" s="60" t="s">
        <v>66</v>
      </c>
      <c r="D18" s="65">
        <v>119</v>
      </c>
      <c r="E18" s="153" t="s">
        <v>22</v>
      </c>
      <c r="F18" s="66">
        <v>0</v>
      </c>
      <c r="G18" s="66" t="s">
        <v>75</v>
      </c>
      <c r="H18" s="76">
        <f>F18*D18</f>
        <v>0</v>
      </c>
    </row>
    <row r="19" spans="1:249" ht="3.75" customHeight="1" x14ac:dyDescent="0.2">
      <c r="A19" s="1"/>
      <c r="B19" s="16"/>
      <c r="C19" s="93"/>
      <c r="D19" s="2"/>
      <c r="E19" s="153"/>
      <c r="F19" s="3"/>
      <c r="G19" s="3"/>
      <c r="H19" s="77"/>
    </row>
    <row r="20" spans="1:249" s="55" customFormat="1" ht="116.25" x14ac:dyDescent="0.2">
      <c r="A20" s="50" t="s">
        <v>55</v>
      </c>
      <c r="B20" s="63" t="s">
        <v>94</v>
      </c>
      <c r="C20" s="60" t="s">
        <v>23</v>
      </c>
      <c r="D20" s="65">
        <v>2</v>
      </c>
      <c r="E20" s="153" t="s">
        <v>22</v>
      </c>
      <c r="F20" s="66">
        <v>0</v>
      </c>
      <c r="G20" s="66" t="s">
        <v>75</v>
      </c>
      <c r="H20" s="76">
        <f>F20*D20</f>
        <v>0</v>
      </c>
    </row>
    <row r="21" spans="1:249" ht="3.75" customHeight="1" x14ac:dyDescent="0.2">
      <c r="A21" s="1"/>
      <c r="B21" s="16"/>
      <c r="C21" s="93"/>
      <c r="D21" s="2"/>
      <c r="E21" s="153"/>
      <c r="F21" s="3"/>
      <c r="G21" s="3"/>
      <c r="H21" s="77"/>
    </row>
    <row r="22" spans="1:249" s="55" customFormat="1" ht="186.75" customHeight="1" x14ac:dyDescent="0.2">
      <c r="A22" s="50" t="s">
        <v>56</v>
      </c>
      <c r="B22" s="63" t="s">
        <v>95</v>
      </c>
      <c r="C22" s="60" t="s">
        <v>23</v>
      </c>
      <c r="D22" s="65">
        <v>2</v>
      </c>
      <c r="E22" s="153" t="s">
        <v>22</v>
      </c>
      <c r="F22" s="66">
        <v>0</v>
      </c>
      <c r="G22" s="66" t="s">
        <v>75</v>
      </c>
      <c r="H22" s="76">
        <f>F22*D22</f>
        <v>0</v>
      </c>
    </row>
    <row r="23" spans="1:249" ht="3.75" customHeight="1" x14ac:dyDescent="0.2">
      <c r="A23" s="1"/>
      <c r="B23" s="16"/>
      <c r="C23" s="93"/>
      <c r="D23" s="2"/>
      <c r="E23" s="153"/>
      <c r="F23" s="3"/>
      <c r="G23" s="3"/>
      <c r="H23" s="77"/>
    </row>
    <row r="24" spans="1:249" s="55" customFormat="1" ht="192.75" x14ac:dyDescent="0.2">
      <c r="A24" s="50" t="s">
        <v>57</v>
      </c>
      <c r="B24" s="63" t="s">
        <v>96</v>
      </c>
      <c r="C24" s="60" t="s">
        <v>23</v>
      </c>
      <c r="D24" s="65">
        <v>2</v>
      </c>
      <c r="E24" s="153" t="s">
        <v>22</v>
      </c>
      <c r="F24" s="66">
        <v>0</v>
      </c>
      <c r="G24" s="66" t="s">
        <v>75</v>
      </c>
      <c r="H24" s="76">
        <f>F24*D24</f>
        <v>0</v>
      </c>
    </row>
    <row r="25" spans="1:249" ht="3.75" customHeight="1" x14ac:dyDescent="0.2">
      <c r="A25" s="1"/>
      <c r="B25" s="16"/>
      <c r="C25" s="93"/>
      <c r="D25" s="2"/>
      <c r="E25" s="153"/>
      <c r="F25" s="3"/>
      <c r="G25" s="3"/>
      <c r="H25" s="77"/>
    </row>
    <row r="26" spans="1:249" ht="114.75" x14ac:dyDescent="0.2">
      <c r="A26" s="50" t="s">
        <v>61</v>
      </c>
      <c r="B26" s="19" t="s">
        <v>149</v>
      </c>
      <c r="C26" s="93"/>
      <c r="D26" s="2"/>
      <c r="E26" s="153"/>
      <c r="F26" s="3"/>
      <c r="G26" s="3"/>
      <c r="H26" s="77"/>
    </row>
    <row r="27" spans="1:249" s="55" customFormat="1" ht="114.75" x14ac:dyDescent="0.2">
      <c r="A27" s="50"/>
      <c r="B27" s="111" t="s">
        <v>150</v>
      </c>
      <c r="C27" s="60" t="s">
        <v>23</v>
      </c>
      <c r="D27" s="65">
        <v>2</v>
      </c>
      <c r="E27" s="153" t="s">
        <v>22</v>
      </c>
      <c r="F27" s="66">
        <v>0</v>
      </c>
      <c r="G27" s="66" t="s">
        <v>75</v>
      </c>
      <c r="H27" s="76">
        <f>F27*D27</f>
        <v>0</v>
      </c>
    </row>
    <row r="28" spans="1:249" ht="4.3499999999999996" customHeight="1" thickBot="1" x14ac:dyDescent="0.25">
      <c r="A28" s="1"/>
      <c r="B28" s="16"/>
      <c r="C28" s="93"/>
      <c r="D28" s="2"/>
      <c r="E28" s="153"/>
      <c r="F28" s="3"/>
      <c r="G28" s="3"/>
      <c r="H28" s="77"/>
    </row>
    <row r="29" spans="1:249" s="5" customFormat="1" ht="24.75" customHeight="1" thickBot="1" x14ac:dyDescent="0.3">
      <c r="A29" s="202" t="s">
        <v>19</v>
      </c>
      <c r="B29" s="203"/>
      <c r="C29" s="203"/>
      <c r="D29" s="203"/>
      <c r="E29" s="203"/>
      <c r="F29" s="203"/>
      <c r="G29" s="68" t="s">
        <v>75</v>
      </c>
      <c r="H29" s="78">
        <f>SUM(H7:H28)</f>
        <v>0</v>
      </c>
      <c r="I29" s="39"/>
    </row>
    <row r="30" spans="1:249" ht="20.25" customHeight="1" x14ac:dyDescent="0.25">
      <c r="A30" s="20"/>
      <c r="B30" s="21"/>
      <c r="C30" s="94"/>
      <c r="D30" s="22"/>
      <c r="E30" s="154"/>
      <c r="F30" s="25"/>
      <c r="G30" s="25"/>
      <c r="H30" s="79"/>
      <c r="I30" s="17"/>
    </row>
    <row r="31" spans="1:249" ht="15" x14ac:dyDescent="0.25">
      <c r="A31" s="70" t="s">
        <v>4</v>
      </c>
      <c r="B31" s="70" t="s">
        <v>5</v>
      </c>
      <c r="C31" s="95"/>
      <c r="D31" s="71"/>
      <c r="E31" s="155"/>
      <c r="F31" s="72"/>
      <c r="G31" s="72"/>
      <c r="H31" s="80"/>
    </row>
    <row r="32" spans="1:249" ht="65.25" customHeight="1" x14ac:dyDescent="0.2">
      <c r="A32" s="212" t="s">
        <v>109</v>
      </c>
      <c r="B32" s="212"/>
      <c r="C32" s="212"/>
      <c r="D32" s="212"/>
      <c r="E32" s="212"/>
      <c r="F32" s="212"/>
      <c r="G32" s="212"/>
      <c r="H32" s="212"/>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c r="DT32" s="27"/>
      <c r="DU32" s="27"/>
      <c r="DV32" s="27"/>
      <c r="DW32" s="27"/>
      <c r="DX32" s="27"/>
      <c r="DY32" s="27"/>
      <c r="DZ32" s="27"/>
      <c r="EA32" s="27"/>
      <c r="EB32" s="27"/>
      <c r="EC32" s="27"/>
      <c r="ED32" s="27"/>
      <c r="EE32" s="27"/>
      <c r="EF32" s="27"/>
      <c r="EG32" s="27"/>
      <c r="EH32" s="27"/>
      <c r="EI32" s="27"/>
      <c r="EJ32" s="27"/>
      <c r="EK32" s="27"/>
      <c r="EL32" s="27"/>
      <c r="EM32" s="27"/>
      <c r="EN32" s="27"/>
      <c r="EO32" s="27"/>
      <c r="EP32" s="27"/>
      <c r="EQ32" s="27"/>
      <c r="ER32" s="27"/>
      <c r="ES32" s="27"/>
      <c r="ET32" s="27"/>
      <c r="EU32" s="27"/>
      <c r="EV32" s="27"/>
      <c r="EW32" s="27"/>
      <c r="EX32" s="27"/>
      <c r="EY32" s="27"/>
      <c r="EZ32" s="27"/>
      <c r="FA32" s="27"/>
      <c r="FB32" s="27"/>
      <c r="FC32" s="27"/>
      <c r="FD32" s="27"/>
      <c r="FE32" s="27"/>
      <c r="FF32" s="27"/>
      <c r="FG32" s="27"/>
      <c r="FH32" s="27"/>
      <c r="FI32" s="27"/>
      <c r="FJ32" s="27"/>
      <c r="FK32" s="27"/>
      <c r="FL32" s="27"/>
      <c r="FM32" s="27"/>
      <c r="FN32" s="27"/>
      <c r="FO32" s="27"/>
      <c r="FP32" s="27"/>
      <c r="FQ32" s="27"/>
      <c r="FR32" s="27"/>
      <c r="FS32" s="27"/>
      <c r="FT32" s="27"/>
      <c r="FU32" s="27"/>
      <c r="FV32" s="27"/>
      <c r="FW32" s="27"/>
      <c r="FX32" s="27"/>
      <c r="FY32" s="27"/>
      <c r="FZ32" s="27"/>
      <c r="GA32" s="27"/>
      <c r="GB32" s="27"/>
      <c r="GC32" s="27"/>
      <c r="GD32" s="27"/>
      <c r="GE32" s="27"/>
      <c r="GF32" s="27"/>
      <c r="GG32" s="27"/>
      <c r="GH32" s="27"/>
      <c r="GI32" s="27"/>
      <c r="GJ32" s="27"/>
      <c r="GK32" s="27"/>
      <c r="GL32" s="27"/>
      <c r="GM32" s="27"/>
      <c r="GN32" s="27"/>
      <c r="GO32" s="27"/>
      <c r="GP32" s="27"/>
      <c r="GQ32" s="27"/>
      <c r="GR32" s="27"/>
      <c r="GS32" s="27"/>
      <c r="GT32" s="27"/>
      <c r="GU32" s="27"/>
      <c r="GV32" s="27"/>
      <c r="GW32" s="27"/>
      <c r="GX32" s="27"/>
      <c r="GY32" s="27"/>
      <c r="GZ32" s="27"/>
      <c r="HA32" s="27"/>
      <c r="HB32" s="27"/>
      <c r="HC32" s="27"/>
      <c r="HD32" s="27"/>
      <c r="HE32" s="27"/>
      <c r="HF32" s="27"/>
      <c r="HG32" s="27"/>
      <c r="HH32" s="27"/>
      <c r="HI32" s="27"/>
      <c r="HJ32" s="27"/>
      <c r="HK32" s="27"/>
      <c r="HL32" s="27"/>
      <c r="HM32" s="27"/>
      <c r="HN32" s="27"/>
      <c r="HO32" s="27"/>
      <c r="HP32" s="27"/>
      <c r="HQ32" s="27"/>
      <c r="HR32" s="27"/>
      <c r="HS32" s="27"/>
      <c r="HT32" s="27"/>
      <c r="HU32" s="27"/>
      <c r="HV32" s="27"/>
      <c r="HW32" s="27"/>
      <c r="HX32" s="27"/>
      <c r="HY32" s="27"/>
      <c r="HZ32" s="27"/>
      <c r="IA32" s="27"/>
      <c r="IB32" s="27"/>
      <c r="IC32" s="27"/>
      <c r="ID32" s="27"/>
      <c r="IE32" s="27"/>
      <c r="IF32" s="27"/>
      <c r="IG32" s="27"/>
      <c r="IH32" s="27"/>
      <c r="II32" s="27"/>
      <c r="IJ32" s="27"/>
      <c r="IK32" s="27"/>
      <c r="IL32" s="27"/>
      <c r="IM32" s="27"/>
      <c r="IN32" s="27"/>
      <c r="IO32" s="27"/>
    </row>
    <row r="33" spans="1:8" ht="4.3499999999999996" customHeight="1" x14ac:dyDescent="0.2">
      <c r="A33" s="1"/>
      <c r="B33" s="16"/>
      <c r="C33" s="93"/>
      <c r="D33" s="2"/>
      <c r="E33" s="153"/>
      <c r="F33" s="3"/>
      <c r="G33" s="3"/>
      <c r="H33" s="77"/>
    </row>
    <row r="34" spans="1:8" s="55" customFormat="1" ht="53.25" x14ac:dyDescent="0.2">
      <c r="A34" s="167" t="s">
        <v>68</v>
      </c>
      <c r="B34" s="168" t="s">
        <v>110</v>
      </c>
      <c r="C34" s="169" t="s">
        <v>67</v>
      </c>
      <c r="D34" s="170">
        <v>84</v>
      </c>
      <c r="E34" s="153" t="s">
        <v>22</v>
      </c>
      <c r="F34" s="171">
        <v>0</v>
      </c>
      <c r="G34" s="171" t="s">
        <v>75</v>
      </c>
      <c r="H34" s="172">
        <f>F34*D34</f>
        <v>0</v>
      </c>
    </row>
    <row r="35" spans="1:8" ht="4.3499999999999996" customHeight="1" x14ac:dyDescent="0.2">
      <c r="A35" s="1"/>
      <c r="B35" s="16"/>
      <c r="C35" s="93"/>
      <c r="D35" s="2"/>
      <c r="E35" s="153"/>
      <c r="F35" s="3"/>
      <c r="G35" s="3"/>
      <c r="H35" s="77"/>
    </row>
    <row r="36" spans="1:8" s="55" customFormat="1" ht="162.75" customHeight="1" x14ac:dyDescent="0.2">
      <c r="A36" s="167" t="s">
        <v>6</v>
      </c>
      <c r="B36" s="168" t="s">
        <v>143</v>
      </c>
      <c r="C36" s="32" t="s">
        <v>67</v>
      </c>
      <c r="D36" s="33">
        <v>84</v>
      </c>
      <c r="E36" s="153" t="s">
        <v>22</v>
      </c>
      <c r="F36" s="26">
        <v>0</v>
      </c>
      <c r="G36" s="26" t="s">
        <v>75</v>
      </c>
      <c r="H36" s="81">
        <f>F36*D36</f>
        <v>0</v>
      </c>
    </row>
    <row r="37" spans="1:8" ht="4.3499999999999996" customHeight="1" x14ac:dyDescent="0.2">
      <c r="A37" s="1"/>
      <c r="B37" s="199"/>
      <c r="C37" s="93"/>
      <c r="D37" s="2"/>
      <c r="E37" s="153"/>
      <c r="F37" s="3"/>
      <c r="G37" s="3"/>
      <c r="H37" s="77"/>
    </row>
    <row r="38" spans="1:8" s="15" customFormat="1" ht="81" x14ac:dyDescent="0.2">
      <c r="A38" s="18" t="s">
        <v>40</v>
      </c>
      <c r="B38" s="168" t="s">
        <v>144</v>
      </c>
      <c r="C38" s="93"/>
      <c r="D38" s="13"/>
      <c r="E38" s="156"/>
      <c r="F38" s="14"/>
      <c r="G38" s="14"/>
      <c r="H38" s="83"/>
    </row>
    <row r="39" spans="1:8" ht="121.5" x14ac:dyDescent="0.2">
      <c r="A39" s="28"/>
      <c r="B39" s="200" t="s">
        <v>97</v>
      </c>
      <c r="C39" s="34"/>
      <c r="D39" s="29"/>
      <c r="E39" s="157"/>
      <c r="F39" s="30"/>
      <c r="G39" s="30"/>
      <c r="H39" s="84"/>
    </row>
    <row r="40" spans="1:8" ht="27" x14ac:dyDescent="0.2">
      <c r="A40" s="28"/>
      <c r="B40" s="200" t="s">
        <v>7</v>
      </c>
      <c r="C40" s="34"/>
      <c r="D40" s="29"/>
      <c r="E40" s="157"/>
      <c r="F40" s="30"/>
      <c r="G40" s="30"/>
      <c r="H40" s="84"/>
    </row>
    <row r="41" spans="1:8" ht="67.5" x14ac:dyDescent="0.2">
      <c r="A41" s="28"/>
      <c r="B41" s="200" t="s">
        <v>14</v>
      </c>
      <c r="C41" s="34"/>
      <c r="D41" s="29"/>
      <c r="E41" s="157"/>
      <c r="F41" s="30"/>
      <c r="G41" s="30"/>
      <c r="H41" s="84"/>
    </row>
    <row r="42" spans="1:8" s="55" customFormat="1" ht="92.25" customHeight="1" x14ac:dyDescent="0.2">
      <c r="A42" s="50"/>
      <c r="B42" s="200" t="s">
        <v>145</v>
      </c>
      <c r="C42" s="32" t="s">
        <v>65</v>
      </c>
      <c r="D42" s="33">
        <v>216</v>
      </c>
      <c r="E42" s="153" t="s">
        <v>22</v>
      </c>
      <c r="F42" s="26">
        <v>0</v>
      </c>
      <c r="G42" s="26" t="s">
        <v>75</v>
      </c>
      <c r="H42" s="81">
        <f>F42*D42</f>
        <v>0</v>
      </c>
    </row>
    <row r="43" spans="1:8" ht="4.3499999999999996" customHeight="1" x14ac:dyDescent="0.2">
      <c r="A43" s="1"/>
      <c r="B43" s="199"/>
      <c r="C43" s="93"/>
      <c r="D43" s="2"/>
      <c r="E43" s="153"/>
      <c r="F43" s="3"/>
      <c r="G43" s="3"/>
      <c r="H43" s="77"/>
    </row>
    <row r="44" spans="1:8" s="15" customFormat="1" ht="148.5" x14ac:dyDescent="0.2">
      <c r="A44" s="18" t="s">
        <v>16</v>
      </c>
      <c r="B44" s="168" t="s">
        <v>146</v>
      </c>
      <c r="C44" s="93"/>
      <c r="D44" s="13"/>
      <c r="E44" s="156"/>
      <c r="F44" s="14"/>
      <c r="G44" s="14"/>
      <c r="H44" s="83"/>
    </row>
    <row r="45" spans="1:8" s="103" customFormat="1" ht="135" x14ac:dyDescent="0.2">
      <c r="A45" s="98"/>
      <c r="B45" s="200" t="s">
        <v>82</v>
      </c>
      <c r="C45" s="99"/>
      <c r="D45" s="100"/>
      <c r="E45" s="158"/>
      <c r="F45" s="101"/>
      <c r="G45" s="101"/>
      <c r="H45" s="102"/>
    </row>
    <row r="46" spans="1:8" s="103" customFormat="1" ht="135" x14ac:dyDescent="0.2">
      <c r="A46" s="98"/>
      <c r="B46" s="200" t="s">
        <v>83</v>
      </c>
      <c r="C46" s="32" t="s">
        <v>65</v>
      </c>
      <c r="D46" s="33">
        <v>216</v>
      </c>
      <c r="E46" s="153" t="s">
        <v>22</v>
      </c>
      <c r="F46" s="26">
        <v>0</v>
      </c>
      <c r="G46" s="26" t="s">
        <v>75</v>
      </c>
      <c r="H46" s="81">
        <f>F46*D46</f>
        <v>0</v>
      </c>
    </row>
    <row r="47" spans="1:8" ht="4.3499999999999996" customHeight="1" x14ac:dyDescent="0.2">
      <c r="A47" s="1"/>
      <c r="B47" s="199"/>
      <c r="C47" s="93"/>
      <c r="D47" s="2"/>
      <c r="E47" s="153"/>
      <c r="F47" s="3"/>
      <c r="G47" s="3"/>
      <c r="H47" s="77"/>
    </row>
    <row r="48" spans="1:8" s="103" customFormat="1" ht="108" x14ac:dyDescent="0.2">
      <c r="A48" s="109" t="s">
        <v>69</v>
      </c>
      <c r="B48" s="200" t="s">
        <v>147</v>
      </c>
      <c r="C48" s="32" t="s">
        <v>67</v>
      </c>
      <c r="D48" s="33">
        <v>6</v>
      </c>
      <c r="E48" s="153" t="s">
        <v>22</v>
      </c>
      <c r="F48" s="26">
        <v>0</v>
      </c>
      <c r="G48" s="26" t="s">
        <v>75</v>
      </c>
      <c r="H48" s="81">
        <f>F48*D48</f>
        <v>0</v>
      </c>
    </row>
    <row r="49" spans="1:9" ht="4.3499999999999996" customHeight="1" x14ac:dyDescent="0.2">
      <c r="A49" s="110"/>
      <c r="B49" s="199"/>
      <c r="C49" s="32"/>
      <c r="D49" s="2"/>
      <c r="E49" s="153"/>
      <c r="F49" s="3"/>
      <c r="G49" s="3"/>
      <c r="H49" s="77"/>
    </row>
    <row r="50" spans="1:9" s="103" customFormat="1" ht="121.5" x14ac:dyDescent="0.2">
      <c r="A50" s="109" t="s">
        <v>70</v>
      </c>
      <c r="B50" s="200" t="s">
        <v>148</v>
      </c>
      <c r="C50" s="32" t="s">
        <v>67</v>
      </c>
      <c r="D50" s="33">
        <v>65.5</v>
      </c>
      <c r="E50" s="153" t="s">
        <v>22</v>
      </c>
      <c r="F50" s="26">
        <v>0</v>
      </c>
      <c r="G50" s="26" t="s">
        <v>75</v>
      </c>
      <c r="H50" s="81">
        <f>F50*D50</f>
        <v>0</v>
      </c>
    </row>
    <row r="51" spans="1:9" ht="4.3499999999999996" customHeight="1" thickBot="1" x14ac:dyDescent="0.25">
      <c r="A51" s="1"/>
      <c r="B51" s="16"/>
      <c r="C51" s="93"/>
      <c r="D51" s="2"/>
      <c r="E51" s="153"/>
      <c r="F51" s="3"/>
      <c r="G51" s="3"/>
      <c r="H51" s="77"/>
    </row>
    <row r="52" spans="1:9" s="5" customFormat="1" ht="24.75" customHeight="1" thickBot="1" x14ac:dyDescent="0.3">
      <c r="A52" s="202" t="s">
        <v>20</v>
      </c>
      <c r="B52" s="203"/>
      <c r="C52" s="203"/>
      <c r="D52" s="203"/>
      <c r="E52" s="159"/>
      <c r="F52" s="68"/>
      <c r="G52" s="68" t="s">
        <v>75</v>
      </c>
      <c r="H52" s="78">
        <f>SUM(H33:H51)</f>
        <v>0</v>
      </c>
      <c r="I52" s="39"/>
    </row>
    <row r="53" spans="1:9" ht="20.25" customHeight="1" x14ac:dyDescent="0.25">
      <c r="A53" s="20"/>
      <c r="B53" s="21"/>
      <c r="C53" s="94"/>
      <c r="D53" s="22"/>
      <c r="E53" s="154"/>
      <c r="F53" s="25"/>
      <c r="G53" s="25"/>
      <c r="H53" s="79"/>
      <c r="I53" s="17"/>
    </row>
    <row r="54" spans="1:9" ht="15" x14ac:dyDescent="0.25">
      <c r="A54" s="70" t="s">
        <v>8</v>
      </c>
      <c r="B54" s="70" t="s">
        <v>9</v>
      </c>
      <c r="C54" s="95"/>
      <c r="D54" s="71"/>
      <c r="E54" s="155"/>
      <c r="F54" s="72"/>
      <c r="G54" s="72"/>
      <c r="H54" s="80"/>
    </row>
    <row r="55" spans="1:9" ht="4.3499999999999996" customHeight="1" x14ac:dyDescent="0.2">
      <c r="A55" s="1"/>
      <c r="B55" s="16"/>
      <c r="C55" s="32"/>
      <c r="D55" s="2"/>
      <c r="E55" s="153"/>
      <c r="F55" s="3"/>
      <c r="G55" s="3"/>
      <c r="H55" s="77"/>
    </row>
    <row r="56" spans="1:9" s="55" customFormat="1" ht="229.5" x14ac:dyDescent="0.2">
      <c r="A56" s="50" t="s">
        <v>15</v>
      </c>
      <c r="B56" s="63" t="s">
        <v>111</v>
      </c>
      <c r="C56" s="105" t="s">
        <v>98</v>
      </c>
      <c r="D56" s="106">
        <v>10</v>
      </c>
      <c r="E56" s="153" t="s">
        <v>22</v>
      </c>
      <c r="F56" s="107">
        <v>0</v>
      </c>
      <c r="G56" s="107" t="s">
        <v>75</v>
      </c>
      <c r="H56" s="76">
        <f>F56*D56</f>
        <v>0</v>
      </c>
    </row>
    <row r="57" spans="1:9" ht="4.3499999999999996" customHeight="1" x14ac:dyDescent="0.2">
      <c r="A57" s="1"/>
      <c r="B57" s="173"/>
      <c r="C57" s="32"/>
      <c r="D57" s="2"/>
      <c r="E57" s="153"/>
      <c r="F57" s="3"/>
      <c r="G57" s="3"/>
      <c r="H57" s="77"/>
    </row>
    <row r="58" spans="1:9" s="55" customFormat="1" ht="183.75" customHeight="1" x14ac:dyDescent="0.2">
      <c r="A58" s="50" t="s">
        <v>10</v>
      </c>
      <c r="B58" s="104" t="s">
        <v>99</v>
      </c>
      <c r="C58" s="32" t="s">
        <v>65</v>
      </c>
      <c r="D58" s="33">
        <v>89</v>
      </c>
      <c r="E58" s="153" t="s">
        <v>22</v>
      </c>
      <c r="F58" s="26">
        <v>0</v>
      </c>
      <c r="G58" s="26" t="s">
        <v>75</v>
      </c>
      <c r="H58" s="81">
        <f>F58*D58</f>
        <v>0</v>
      </c>
    </row>
    <row r="59" spans="1:9" ht="4.3499999999999996" customHeight="1" x14ac:dyDescent="0.2">
      <c r="A59" s="1"/>
      <c r="B59" s="16"/>
      <c r="C59" s="93"/>
      <c r="D59" s="2"/>
      <c r="E59" s="153"/>
      <c r="F59" s="3"/>
      <c r="G59" s="3"/>
      <c r="H59" s="77"/>
    </row>
    <row r="60" spans="1:9" s="55" customFormat="1" ht="206.25" customHeight="1" x14ac:dyDescent="0.2">
      <c r="A60" s="50" t="s">
        <v>39</v>
      </c>
      <c r="B60" s="104" t="s">
        <v>112</v>
      </c>
      <c r="C60" s="174" t="s">
        <v>80</v>
      </c>
      <c r="D60" s="175">
        <v>89</v>
      </c>
      <c r="E60" s="176" t="s">
        <v>22</v>
      </c>
      <c r="F60" s="26">
        <v>0</v>
      </c>
      <c r="G60" s="26" t="s">
        <v>75</v>
      </c>
      <c r="H60" s="81">
        <f>F60*D60</f>
        <v>0</v>
      </c>
    </row>
    <row r="61" spans="1:9" ht="4.3499999999999996" customHeight="1" thickBot="1" x14ac:dyDescent="0.25">
      <c r="A61" s="177"/>
      <c r="B61" s="173"/>
      <c r="C61" s="178"/>
      <c r="D61" s="179"/>
      <c r="E61" s="176"/>
      <c r="F61" s="3"/>
      <c r="G61" s="3"/>
      <c r="H61" s="77"/>
    </row>
    <row r="62" spans="1:9" s="5" customFormat="1" ht="24.75" customHeight="1" thickBot="1" x14ac:dyDescent="0.3">
      <c r="A62" s="213" t="s">
        <v>21</v>
      </c>
      <c r="B62" s="214"/>
      <c r="C62" s="214"/>
      <c r="D62" s="214"/>
      <c r="E62" s="214"/>
      <c r="F62" s="68"/>
      <c r="G62" s="68" t="s">
        <v>75</v>
      </c>
      <c r="H62" s="78">
        <f>SUM(H56:H60)</f>
        <v>0</v>
      </c>
      <c r="I62" s="39"/>
    </row>
    <row r="63" spans="1:9" ht="20.25" customHeight="1" x14ac:dyDescent="0.25">
      <c r="A63" s="180"/>
      <c r="B63" s="181"/>
      <c r="C63" s="182"/>
      <c r="D63" s="183"/>
      <c r="E63" s="184"/>
      <c r="F63" s="24"/>
      <c r="G63" s="24"/>
      <c r="H63" s="79"/>
    </row>
    <row r="64" spans="1:9" ht="20.25" x14ac:dyDescent="0.3">
      <c r="A64" s="185" t="s">
        <v>11</v>
      </c>
      <c r="B64" s="185" t="s">
        <v>44</v>
      </c>
      <c r="C64" s="186"/>
      <c r="D64" s="187"/>
      <c r="E64" s="188"/>
      <c r="F64" s="42"/>
      <c r="G64" s="42"/>
      <c r="H64" s="85"/>
    </row>
    <row r="65" spans="1:9" ht="4.3499999999999996" customHeight="1" x14ac:dyDescent="0.2">
      <c r="A65" s="177"/>
      <c r="B65" s="173"/>
      <c r="C65" s="174"/>
      <c r="D65" s="179"/>
      <c r="E65" s="176"/>
      <c r="F65" s="3"/>
      <c r="G65" s="3"/>
      <c r="H65" s="77"/>
    </row>
    <row r="66" spans="1:9" s="55" customFormat="1" ht="56.1" customHeight="1" x14ac:dyDescent="0.2">
      <c r="A66" s="50" t="s">
        <v>17</v>
      </c>
      <c r="B66" s="63" t="s">
        <v>100</v>
      </c>
      <c r="C66" s="105" t="s">
        <v>98</v>
      </c>
      <c r="D66" s="112">
        <v>18</v>
      </c>
      <c r="E66" s="176" t="s">
        <v>22</v>
      </c>
      <c r="F66" s="107">
        <v>0</v>
      </c>
      <c r="G66" s="107" t="s">
        <v>75</v>
      </c>
      <c r="H66" s="76">
        <f>F66*D66</f>
        <v>0</v>
      </c>
    </row>
    <row r="67" spans="1:9" ht="4.3499999999999996" customHeight="1" x14ac:dyDescent="0.2">
      <c r="A67" s="177"/>
      <c r="B67" s="173"/>
      <c r="C67" s="174"/>
      <c r="D67" s="179"/>
      <c r="E67" s="176"/>
      <c r="F67" s="3"/>
      <c r="G67" s="3"/>
      <c r="H67" s="77"/>
    </row>
    <row r="68" spans="1:9" s="55" customFormat="1" ht="180.75" x14ac:dyDescent="0.2">
      <c r="A68" s="50" t="s">
        <v>18</v>
      </c>
      <c r="B68" s="63" t="s">
        <v>113</v>
      </c>
      <c r="C68" s="105" t="s">
        <v>114</v>
      </c>
      <c r="D68" s="112">
        <v>110</v>
      </c>
      <c r="E68" s="176" t="s">
        <v>22</v>
      </c>
      <c r="F68" s="107">
        <v>0</v>
      </c>
      <c r="G68" s="107" t="s">
        <v>75</v>
      </c>
      <c r="H68" s="76">
        <f>F68*D68</f>
        <v>0</v>
      </c>
    </row>
    <row r="69" spans="1:9" ht="4.3499999999999996" customHeight="1" x14ac:dyDescent="0.2">
      <c r="A69" s="1"/>
      <c r="B69" s="16"/>
      <c r="C69" s="32"/>
      <c r="D69" s="2"/>
      <c r="E69" s="153"/>
      <c r="F69" s="3"/>
      <c r="G69" s="3"/>
      <c r="H69" s="77"/>
    </row>
    <row r="70" spans="1:9" s="55" customFormat="1" ht="219" x14ac:dyDescent="0.2">
      <c r="A70" s="50" t="s">
        <v>27</v>
      </c>
      <c r="B70" s="63" t="s">
        <v>104</v>
      </c>
      <c r="C70" s="105" t="s">
        <v>3</v>
      </c>
      <c r="D70" s="112">
        <v>105</v>
      </c>
      <c r="E70" s="153" t="s">
        <v>22</v>
      </c>
      <c r="F70" s="107">
        <v>0</v>
      </c>
      <c r="G70" s="107" t="s">
        <v>75</v>
      </c>
      <c r="H70" s="76">
        <f>F70*D70</f>
        <v>0</v>
      </c>
    </row>
    <row r="71" spans="1:9" ht="4.3499999999999996" customHeight="1" x14ac:dyDescent="0.2">
      <c r="A71" s="1"/>
      <c r="B71" s="16"/>
      <c r="C71" s="32"/>
      <c r="D71" s="2"/>
      <c r="E71" s="153"/>
      <c r="F71" s="3"/>
      <c r="G71" s="3"/>
      <c r="H71" s="77"/>
    </row>
    <row r="72" spans="1:9" s="55" customFormat="1" ht="104.25" x14ac:dyDescent="0.2">
      <c r="A72" s="50" t="s">
        <v>62</v>
      </c>
      <c r="B72" s="63" t="s">
        <v>105</v>
      </c>
      <c r="C72" s="105" t="s">
        <v>84</v>
      </c>
      <c r="D72" s="112">
        <v>2.5</v>
      </c>
      <c r="E72" s="153" t="s">
        <v>22</v>
      </c>
      <c r="F72" s="107">
        <v>0</v>
      </c>
      <c r="G72" s="107" t="s">
        <v>75</v>
      </c>
      <c r="H72" s="76">
        <f>F72*D72</f>
        <v>0</v>
      </c>
    </row>
    <row r="73" spans="1:9" ht="4.3499999999999996" customHeight="1" thickBot="1" x14ac:dyDescent="0.25">
      <c r="A73" s="1"/>
      <c r="B73" s="16"/>
      <c r="C73" s="32"/>
      <c r="D73" s="2"/>
      <c r="E73" s="153"/>
      <c r="F73" s="3"/>
      <c r="G73" s="3"/>
      <c r="H73" s="77"/>
    </row>
    <row r="74" spans="1:9" s="5" customFormat="1" ht="24.75" customHeight="1" thickBot="1" x14ac:dyDescent="0.3">
      <c r="A74" s="202" t="s">
        <v>58</v>
      </c>
      <c r="B74" s="203"/>
      <c r="C74" s="203"/>
      <c r="D74" s="203"/>
      <c r="E74" s="203"/>
      <c r="F74" s="68"/>
      <c r="G74" s="68" t="s">
        <v>75</v>
      </c>
      <c r="H74" s="78">
        <f>SUM(H66:H73)</f>
        <v>0</v>
      </c>
      <c r="I74" s="39"/>
    </row>
    <row r="75" spans="1:9" ht="20.25" customHeight="1" x14ac:dyDescent="0.25">
      <c r="A75" s="31"/>
      <c r="B75" s="23"/>
      <c r="C75" s="94"/>
      <c r="D75" s="22"/>
      <c r="E75" s="154"/>
      <c r="F75" s="24"/>
      <c r="G75" s="24"/>
      <c r="H75" s="79"/>
    </row>
    <row r="76" spans="1:9" ht="20.25" x14ac:dyDescent="0.3">
      <c r="A76" s="40" t="s">
        <v>12</v>
      </c>
      <c r="B76" s="40" t="s">
        <v>60</v>
      </c>
      <c r="C76" s="96"/>
      <c r="D76" s="41"/>
      <c r="E76" s="155"/>
      <c r="F76" s="42"/>
      <c r="G76" s="42"/>
      <c r="H76" s="85"/>
    </row>
    <row r="77" spans="1:9" ht="4.3499999999999996" customHeight="1" x14ac:dyDescent="0.2">
      <c r="A77" s="1"/>
      <c r="B77" s="16"/>
      <c r="C77" s="32"/>
      <c r="D77" s="2"/>
      <c r="E77" s="153"/>
      <c r="F77" s="3"/>
      <c r="G77" s="3"/>
      <c r="H77" s="77"/>
    </row>
    <row r="78" spans="1:9" s="55" customFormat="1" ht="90" x14ac:dyDescent="0.2">
      <c r="A78" s="167" t="s">
        <v>41</v>
      </c>
      <c r="B78" s="168" t="s">
        <v>115</v>
      </c>
      <c r="C78" s="189" t="s">
        <v>67</v>
      </c>
      <c r="D78" s="190">
        <v>7.5</v>
      </c>
      <c r="E78" s="153" t="s">
        <v>22</v>
      </c>
      <c r="F78" s="107">
        <v>0</v>
      </c>
      <c r="G78" s="107" t="s">
        <v>75</v>
      </c>
      <c r="H78" s="76">
        <f>F78*D78</f>
        <v>0</v>
      </c>
    </row>
    <row r="79" spans="1:9" ht="4.3499999999999996" customHeight="1" x14ac:dyDescent="0.2">
      <c r="A79" s="1"/>
      <c r="B79" s="16"/>
      <c r="C79" s="93"/>
      <c r="D79" s="2"/>
      <c r="E79" s="153"/>
      <c r="F79" s="3"/>
      <c r="G79" s="3"/>
      <c r="H79" s="77"/>
    </row>
    <row r="80" spans="1:9" s="55" customFormat="1" ht="121.5" customHeight="1" x14ac:dyDescent="0.2">
      <c r="A80" s="167" t="s">
        <v>42</v>
      </c>
      <c r="B80" s="168" t="s">
        <v>116</v>
      </c>
      <c r="C80" s="189" t="s">
        <v>67</v>
      </c>
      <c r="D80" s="190">
        <v>13.5</v>
      </c>
      <c r="E80" s="153" t="s">
        <v>22</v>
      </c>
      <c r="F80" s="107">
        <v>0</v>
      </c>
      <c r="G80" s="107" t="s">
        <v>75</v>
      </c>
      <c r="H80" s="76">
        <f>F80*D80</f>
        <v>0</v>
      </c>
    </row>
    <row r="81" spans="1:9" ht="4.3499999999999996" customHeight="1" x14ac:dyDescent="0.2">
      <c r="A81" s="1"/>
      <c r="B81" s="16"/>
      <c r="C81" s="93"/>
      <c r="D81" s="2"/>
      <c r="E81" s="153"/>
      <c r="F81" s="3"/>
      <c r="G81" s="3"/>
      <c r="H81" s="77"/>
    </row>
    <row r="82" spans="1:9" s="55" customFormat="1" ht="218.25" x14ac:dyDescent="0.2">
      <c r="A82" s="167" t="s">
        <v>71</v>
      </c>
      <c r="B82" s="168" t="s">
        <v>117</v>
      </c>
      <c r="C82" s="189" t="s">
        <v>67</v>
      </c>
      <c r="D82" s="190">
        <v>7.5</v>
      </c>
      <c r="E82" s="153" t="s">
        <v>22</v>
      </c>
      <c r="F82" s="107">
        <v>0</v>
      </c>
      <c r="G82" s="107" t="s">
        <v>75</v>
      </c>
      <c r="H82" s="76">
        <f>F82*D82</f>
        <v>0</v>
      </c>
    </row>
    <row r="83" spans="1:9" ht="4.3499999999999996" customHeight="1" x14ac:dyDescent="0.2">
      <c r="A83" s="1"/>
      <c r="B83" s="16"/>
      <c r="C83" s="93"/>
      <c r="D83" s="2"/>
      <c r="E83" s="153"/>
      <c r="F83" s="3"/>
      <c r="G83" s="3"/>
      <c r="H83" s="77"/>
    </row>
    <row r="84" spans="1:9" s="55" customFormat="1" ht="40.5" x14ac:dyDescent="0.2">
      <c r="A84" s="50" t="s">
        <v>45</v>
      </c>
      <c r="B84" s="63" t="s">
        <v>85</v>
      </c>
      <c r="C84" s="105"/>
      <c r="D84" s="112"/>
      <c r="E84" s="153"/>
      <c r="F84" s="107"/>
      <c r="G84" s="107"/>
      <c r="H84" s="76"/>
    </row>
    <row r="85" spans="1:9" s="119" customFormat="1" ht="19.350000000000001" customHeight="1" x14ac:dyDescent="0.25">
      <c r="A85" s="113"/>
      <c r="B85" s="114" t="s">
        <v>47</v>
      </c>
      <c r="C85" s="115" t="s">
        <v>48</v>
      </c>
      <c r="D85" s="116">
        <v>713</v>
      </c>
      <c r="E85" s="160" t="s">
        <v>22</v>
      </c>
      <c r="F85" s="117">
        <v>0</v>
      </c>
      <c r="G85" s="117" t="s">
        <v>75</v>
      </c>
      <c r="H85" s="118">
        <f>F85*D85</f>
        <v>0</v>
      </c>
    </row>
    <row r="86" spans="1:9" s="119" customFormat="1" ht="19.350000000000001" customHeight="1" x14ac:dyDescent="0.25">
      <c r="A86" s="113"/>
      <c r="B86" s="114" t="s">
        <v>49</v>
      </c>
      <c r="C86" s="115" t="s">
        <v>48</v>
      </c>
      <c r="D86" s="116">
        <v>713</v>
      </c>
      <c r="E86" s="160" t="s">
        <v>22</v>
      </c>
      <c r="F86" s="117">
        <v>0</v>
      </c>
      <c r="G86" s="117" t="s">
        <v>75</v>
      </c>
      <c r="H86" s="118">
        <f>F86*D86</f>
        <v>0</v>
      </c>
    </row>
    <row r="87" spans="1:9" ht="4.3499999999999996" customHeight="1" x14ac:dyDescent="0.2">
      <c r="A87" s="1"/>
      <c r="B87" s="16"/>
      <c r="C87" s="93"/>
      <c r="D87" s="2"/>
      <c r="E87" s="153"/>
      <c r="F87" s="3"/>
      <c r="G87" s="3"/>
      <c r="H87" s="77"/>
    </row>
    <row r="88" spans="1:9" s="55" customFormat="1" ht="138.75" customHeight="1" x14ac:dyDescent="0.2">
      <c r="A88" s="50" t="s">
        <v>46</v>
      </c>
      <c r="B88" s="63" t="s">
        <v>101</v>
      </c>
      <c r="C88" s="105" t="s">
        <v>23</v>
      </c>
      <c r="D88" s="112">
        <v>18</v>
      </c>
      <c r="E88" s="153" t="s">
        <v>22</v>
      </c>
      <c r="F88" s="107">
        <v>0</v>
      </c>
      <c r="G88" s="107" t="s">
        <v>75</v>
      </c>
      <c r="H88" s="76">
        <f>F88*D88</f>
        <v>0</v>
      </c>
    </row>
    <row r="89" spans="1:9" ht="4.3499999999999996" customHeight="1" thickBot="1" x14ac:dyDescent="0.25">
      <c r="A89" s="1"/>
      <c r="B89" s="16"/>
      <c r="C89" s="93"/>
      <c r="D89" s="2"/>
      <c r="E89" s="153"/>
      <c r="F89" s="3"/>
      <c r="G89" s="3"/>
      <c r="H89" s="77"/>
    </row>
    <row r="90" spans="1:9" s="5" customFormat="1" ht="24.75" customHeight="1" thickBot="1" x14ac:dyDescent="0.3">
      <c r="A90" s="202" t="s">
        <v>59</v>
      </c>
      <c r="B90" s="203"/>
      <c r="C90" s="203"/>
      <c r="D90" s="203"/>
      <c r="E90" s="203"/>
      <c r="F90" s="203"/>
      <c r="G90" s="68" t="s">
        <v>75</v>
      </c>
      <c r="H90" s="78">
        <f>SUM(H78:H89)</f>
        <v>0</v>
      </c>
      <c r="I90" s="39"/>
    </row>
    <row r="91" spans="1:9" ht="20.25" customHeight="1" x14ac:dyDescent="0.25">
      <c r="A91" s="31"/>
      <c r="B91" s="23"/>
      <c r="C91" s="94"/>
      <c r="D91" s="22"/>
      <c r="E91" s="154"/>
      <c r="F91" s="24"/>
      <c r="G91" s="24"/>
      <c r="H91" s="79"/>
    </row>
    <row r="92" spans="1:9" ht="20.25" x14ac:dyDescent="0.3">
      <c r="A92" s="40" t="s">
        <v>28</v>
      </c>
      <c r="B92" s="40" t="s">
        <v>25</v>
      </c>
      <c r="C92" s="96"/>
      <c r="D92" s="41"/>
      <c r="E92" s="155"/>
      <c r="F92" s="42"/>
      <c r="G92" s="42"/>
      <c r="H92" s="85"/>
    </row>
    <row r="93" spans="1:9" ht="4.3499999999999996" customHeight="1" x14ac:dyDescent="0.2">
      <c r="A93" s="1"/>
      <c r="B93" s="16"/>
      <c r="C93" s="93"/>
      <c r="D93" s="2"/>
      <c r="E93" s="153"/>
      <c r="F93" s="3"/>
      <c r="G93" s="3"/>
      <c r="H93" s="77"/>
    </row>
    <row r="94" spans="1:9" s="55" customFormat="1" ht="108.75" customHeight="1" x14ac:dyDescent="0.2">
      <c r="A94" s="50" t="s">
        <v>29</v>
      </c>
      <c r="B94" s="63" t="s">
        <v>118</v>
      </c>
      <c r="C94" s="105"/>
      <c r="D94" s="112"/>
      <c r="E94" s="153"/>
      <c r="F94" s="107"/>
      <c r="G94" s="107"/>
      <c r="H94" s="76"/>
    </row>
    <row r="95" spans="1:9" s="55" customFormat="1" ht="182.25" customHeight="1" x14ac:dyDescent="0.2">
      <c r="A95" s="50"/>
      <c r="B95" s="51" t="s">
        <v>119</v>
      </c>
      <c r="C95" s="105" t="s">
        <v>23</v>
      </c>
      <c r="D95" s="112">
        <v>1</v>
      </c>
      <c r="E95" s="153" t="s">
        <v>22</v>
      </c>
      <c r="F95" s="107">
        <v>0</v>
      </c>
      <c r="G95" s="107" t="s">
        <v>75</v>
      </c>
      <c r="H95" s="76">
        <f t="shared" ref="H95" si="0">F95*D95</f>
        <v>0</v>
      </c>
    </row>
    <row r="96" spans="1:9" ht="4.3499999999999996" customHeight="1" x14ac:dyDescent="0.2">
      <c r="A96" s="1"/>
      <c r="B96" s="173"/>
      <c r="C96" s="93"/>
      <c r="D96" s="2"/>
      <c r="E96" s="153"/>
      <c r="F96" s="3"/>
      <c r="G96" s="3"/>
      <c r="H96" s="77"/>
    </row>
    <row r="97" spans="1:9" s="55" customFormat="1" ht="92.25" customHeight="1" x14ac:dyDescent="0.2">
      <c r="A97" s="50" t="s">
        <v>34</v>
      </c>
      <c r="B97" s="63" t="s">
        <v>106</v>
      </c>
      <c r="C97" s="105" t="s">
        <v>23</v>
      </c>
      <c r="D97" s="112">
        <v>1</v>
      </c>
      <c r="E97" s="153" t="s">
        <v>22</v>
      </c>
      <c r="F97" s="107">
        <v>0</v>
      </c>
      <c r="G97" s="107" t="s">
        <v>75</v>
      </c>
      <c r="H97" s="76">
        <f>F97*D97</f>
        <v>0</v>
      </c>
    </row>
    <row r="98" spans="1:9" ht="4.3499999999999996" customHeight="1" x14ac:dyDescent="0.2">
      <c r="A98" s="1"/>
      <c r="B98" s="16"/>
      <c r="C98" s="93"/>
      <c r="D98" s="2"/>
      <c r="E98" s="153"/>
      <c r="F98" s="3"/>
      <c r="G98" s="3"/>
      <c r="H98" s="77"/>
    </row>
    <row r="99" spans="1:9" s="55" customFormat="1" ht="39.75" x14ac:dyDescent="0.2">
      <c r="A99" s="50" t="s">
        <v>53</v>
      </c>
      <c r="B99" s="63" t="s">
        <v>107</v>
      </c>
      <c r="C99" s="105" t="s">
        <v>23</v>
      </c>
      <c r="D99" s="112">
        <v>1</v>
      </c>
      <c r="E99" s="153" t="s">
        <v>22</v>
      </c>
      <c r="F99" s="107">
        <v>0</v>
      </c>
      <c r="G99" s="107" t="s">
        <v>75</v>
      </c>
      <c r="H99" s="76">
        <f>F99*D99</f>
        <v>0</v>
      </c>
    </row>
    <row r="100" spans="1:9" ht="4.3499999999999996" customHeight="1" x14ac:dyDescent="0.2">
      <c r="A100" s="1"/>
      <c r="B100" s="16"/>
      <c r="C100" s="93"/>
      <c r="D100" s="2"/>
      <c r="E100" s="153"/>
      <c r="F100" s="3"/>
      <c r="G100" s="3"/>
      <c r="H100" s="77"/>
    </row>
    <row r="101" spans="1:9" s="55" customFormat="1" ht="39.75" x14ac:dyDescent="0.2">
      <c r="A101" s="50" t="s">
        <v>35</v>
      </c>
      <c r="B101" s="63" t="s">
        <v>108</v>
      </c>
      <c r="C101" s="105" t="s">
        <v>23</v>
      </c>
      <c r="D101" s="112">
        <v>1</v>
      </c>
      <c r="E101" s="153" t="s">
        <v>22</v>
      </c>
      <c r="F101" s="107">
        <v>0</v>
      </c>
      <c r="G101" s="107" t="s">
        <v>75</v>
      </c>
      <c r="H101" s="76">
        <f>F101*D101</f>
        <v>0</v>
      </c>
    </row>
    <row r="102" spans="1:9" ht="4.3499999999999996" customHeight="1" thickBot="1" x14ac:dyDescent="0.25">
      <c r="A102" s="1"/>
      <c r="B102" s="16"/>
      <c r="C102" s="93"/>
      <c r="D102" s="2"/>
      <c r="E102" s="153"/>
      <c r="F102" s="3"/>
      <c r="G102" s="3"/>
      <c r="H102" s="77"/>
    </row>
    <row r="103" spans="1:9" s="5" customFormat="1" ht="24.75" customHeight="1" thickBot="1" x14ac:dyDescent="0.3">
      <c r="A103" s="202" t="s">
        <v>37</v>
      </c>
      <c r="B103" s="203"/>
      <c r="C103" s="203"/>
      <c r="D103" s="203"/>
      <c r="E103" s="159"/>
      <c r="F103" s="68"/>
      <c r="G103" s="68" t="s">
        <v>75</v>
      </c>
      <c r="H103" s="69">
        <f>SUM(H95:H102)</f>
        <v>0</v>
      </c>
      <c r="I103" s="39"/>
    </row>
    <row r="104" spans="1:9" ht="20.25" customHeight="1" x14ac:dyDescent="0.25">
      <c r="A104" s="31"/>
      <c r="B104" s="23"/>
      <c r="C104" s="94"/>
      <c r="D104" s="22"/>
      <c r="E104" s="154"/>
      <c r="F104" s="24"/>
      <c r="G104" s="24"/>
      <c r="H104" s="79"/>
    </row>
    <row r="105" spans="1:9" ht="20.25" x14ac:dyDescent="0.3">
      <c r="A105" s="40" t="s">
        <v>30</v>
      </c>
      <c r="B105" s="40" t="s">
        <v>31</v>
      </c>
      <c r="C105" s="96"/>
      <c r="D105" s="41"/>
      <c r="E105" s="155"/>
      <c r="F105" s="42"/>
      <c r="G105" s="42"/>
      <c r="H105" s="85"/>
    </row>
    <row r="106" spans="1:9" ht="4.3499999999999996" customHeight="1" x14ac:dyDescent="0.2">
      <c r="A106" s="1"/>
      <c r="B106" s="16"/>
      <c r="C106" s="93"/>
      <c r="D106" s="2"/>
      <c r="E106" s="153"/>
      <c r="F106" s="3"/>
      <c r="G106" s="3"/>
      <c r="H106" s="77"/>
    </row>
    <row r="107" spans="1:9" s="55" customFormat="1" ht="134.25" customHeight="1" x14ac:dyDescent="0.2">
      <c r="A107" s="50" t="s">
        <v>51</v>
      </c>
      <c r="B107" s="63" t="s">
        <v>102</v>
      </c>
      <c r="C107" s="105" t="s">
        <v>65</v>
      </c>
      <c r="D107" s="112">
        <v>3.5</v>
      </c>
      <c r="E107" s="153" t="s">
        <v>22</v>
      </c>
      <c r="F107" s="107">
        <v>0</v>
      </c>
      <c r="G107" s="107" t="s">
        <v>75</v>
      </c>
      <c r="H107" s="76">
        <f>F107*D107</f>
        <v>0</v>
      </c>
    </row>
    <row r="108" spans="1:9" ht="4.3499999999999996" customHeight="1" x14ac:dyDescent="0.2">
      <c r="A108" s="1"/>
      <c r="B108" s="16"/>
      <c r="C108" s="93"/>
      <c r="D108" s="2"/>
      <c r="E108" s="153"/>
      <c r="F108" s="3"/>
      <c r="G108" s="3"/>
      <c r="H108" s="77"/>
    </row>
    <row r="109" spans="1:9" s="55" customFormat="1" ht="95.25" customHeight="1" x14ac:dyDescent="0.2">
      <c r="A109" s="50" t="s">
        <v>52</v>
      </c>
      <c r="B109" s="63" t="s">
        <v>86</v>
      </c>
      <c r="C109" s="105" t="s">
        <v>38</v>
      </c>
      <c r="D109" s="112">
        <v>1</v>
      </c>
      <c r="E109" s="153" t="s">
        <v>22</v>
      </c>
      <c r="F109" s="65" t="s">
        <v>81</v>
      </c>
      <c r="G109" s="107" t="s">
        <v>75</v>
      </c>
      <c r="H109" s="120" t="s">
        <v>72</v>
      </c>
    </row>
    <row r="110" spans="1:9" ht="4.3499999999999996" customHeight="1" x14ac:dyDescent="0.2">
      <c r="A110" s="1"/>
      <c r="B110" s="16"/>
      <c r="C110" s="93"/>
      <c r="D110" s="2"/>
      <c r="E110" s="153"/>
      <c r="F110" s="3"/>
      <c r="G110" s="3"/>
      <c r="H110" s="77"/>
    </row>
    <row r="111" spans="1:9" s="55" customFormat="1" ht="92.25" x14ac:dyDescent="0.2">
      <c r="A111" s="50" t="s">
        <v>63</v>
      </c>
      <c r="B111" s="63" t="s">
        <v>103</v>
      </c>
      <c r="C111" s="105" t="s">
        <v>23</v>
      </c>
      <c r="D111" s="112">
        <v>2</v>
      </c>
      <c r="E111" s="153" t="s">
        <v>22</v>
      </c>
      <c r="F111" s="107">
        <v>0</v>
      </c>
      <c r="G111" s="107" t="s">
        <v>75</v>
      </c>
      <c r="H111" s="76">
        <f>F111*D111</f>
        <v>0</v>
      </c>
    </row>
    <row r="112" spans="1:9" ht="4.3499999999999996" customHeight="1" x14ac:dyDescent="0.2">
      <c r="A112" s="1"/>
      <c r="B112" s="16"/>
      <c r="C112" s="93"/>
      <c r="D112" s="2"/>
      <c r="E112" s="153"/>
      <c r="F112" s="3"/>
      <c r="G112" s="3"/>
      <c r="H112" s="77"/>
    </row>
    <row r="113" spans="1:9" s="55" customFormat="1" ht="79.5" customHeight="1" x14ac:dyDescent="0.2">
      <c r="A113" s="50" t="s">
        <v>64</v>
      </c>
      <c r="B113" s="63" t="s">
        <v>87</v>
      </c>
      <c r="C113" s="105" t="s">
        <v>67</v>
      </c>
      <c r="D113" s="112">
        <v>1</v>
      </c>
      <c r="E113" s="153" t="s">
        <v>22</v>
      </c>
      <c r="F113" s="107">
        <v>0</v>
      </c>
      <c r="G113" s="107" t="s">
        <v>75</v>
      </c>
      <c r="H113" s="76">
        <f>F113*D113</f>
        <v>0</v>
      </c>
    </row>
    <row r="114" spans="1:9" ht="4.3499999999999996" customHeight="1" thickBot="1" x14ac:dyDescent="0.25">
      <c r="A114" s="1"/>
      <c r="B114" s="16"/>
      <c r="C114" s="93"/>
      <c r="D114" s="2"/>
      <c r="E114" s="153"/>
      <c r="F114" s="3"/>
      <c r="G114" s="3"/>
      <c r="H114" s="77"/>
    </row>
    <row r="115" spans="1:9" s="5" customFormat="1" ht="24.75" customHeight="1" thickBot="1" x14ac:dyDescent="0.3">
      <c r="A115" s="202" t="s">
        <v>32</v>
      </c>
      <c r="B115" s="203"/>
      <c r="C115" s="203"/>
      <c r="D115" s="203"/>
      <c r="E115" s="203"/>
      <c r="F115" s="203"/>
      <c r="G115" s="68" t="s">
        <v>75</v>
      </c>
      <c r="H115" s="78">
        <f>SUM(H107:H113)</f>
        <v>0</v>
      </c>
      <c r="I115" s="39"/>
    </row>
    <row r="116" spans="1:9" ht="34.5" customHeight="1" x14ac:dyDescent="0.2">
      <c r="A116" s="31"/>
      <c r="B116" s="17"/>
      <c r="C116" s="43"/>
      <c r="D116" s="44"/>
      <c r="E116" s="161"/>
      <c r="F116" s="35"/>
      <c r="G116" s="35"/>
      <c r="H116" s="86"/>
    </row>
    <row r="117" spans="1:9" s="121" customFormat="1" ht="15.75" x14ac:dyDescent="0.25">
      <c r="A117" s="205" t="s">
        <v>74</v>
      </c>
      <c r="B117" s="205"/>
      <c r="C117" s="205"/>
      <c r="D117" s="205"/>
      <c r="E117" s="205"/>
      <c r="F117" s="205"/>
      <c r="G117" s="205"/>
      <c r="H117" s="205"/>
    </row>
    <row r="118" spans="1:9" ht="4.3499999999999996" customHeight="1" x14ac:dyDescent="0.2">
      <c r="A118" s="1"/>
      <c r="B118" s="16"/>
      <c r="C118" s="93"/>
      <c r="D118" s="2"/>
      <c r="E118" s="153"/>
      <c r="F118" s="3"/>
      <c r="G118" s="3"/>
      <c r="H118" s="77"/>
    </row>
    <row r="119" spans="1:9" s="39" customFormat="1" ht="21.6" customHeight="1" x14ac:dyDescent="0.25">
      <c r="A119" s="122" t="s">
        <v>0</v>
      </c>
      <c r="B119" s="130" t="s">
        <v>24</v>
      </c>
      <c r="C119" s="123"/>
      <c r="D119" s="131"/>
      <c r="E119" s="162"/>
      <c r="G119" s="132"/>
      <c r="H119" s="133">
        <f>H29</f>
        <v>0</v>
      </c>
    </row>
    <row r="120" spans="1:9" s="39" customFormat="1" ht="21.6" customHeight="1" x14ac:dyDescent="0.25">
      <c r="A120" s="123" t="s">
        <v>4</v>
      </c>
      <c r="B120" s="130" t="s">
        <v>5</v>
      </c>
      <c r="C120" s="123"/>
      <c r="D120" s="131"/>
      <c r="E120" s="162"/>
      <c r="G120" s="132"/>
      <c r="H120" s="133">
        <f>H52</f>
        <v>0</v>
      </c>
    </row>
    <row r="121" spans="1:9" s="39" customFormat="1" ht="21.6" customHeight="1" x14ac:dyDescent="0.25">
      <c r="A121" s="123" t="s">
        <v>8</v>
      </c>
      <c r="B121" s="130" t="s">
        <v>9</v>
      </c>
      <c r="C121" s="123"/>
      <c r="D121" s="131"/>
      <c r="E121" s="162"/>
      <c r="G121" s="132"/>
      <c r="H121" s="133">
        <f>H62</f>
        <v>0</v>
      </c>
    </row>
    <row r="122" spans="1:9" s="39" customFormat="1" ht="21.6" customHeight="1" x14ac:dyDescent="0.25">
      <c r="A122" s="123" t="s">
        <v>11</v>
      </c>
      <c r="B122" s="130" t="s">
        <v>44</v>
      </c>
      <c r="C122" s="123"/>
      <c r="D122" s="131"/>
      <c r="E122" s="162"/>
      <c r="G122" s="132"/>
      <c r="H122" s="133">
        <f>H74</f>
        <v>0</v>
      </c>
    </row>
    <row r="123" spans="1:9" s="39" customFormat="1" ht="21.6" customHeight="1" x14ac:dyDescent="0.25">
      <c r="A123" s="123" t="s">
        <v>12</v>
      </c>
      <c r="B123" s="130" t="s">
        <v>60</v>
      </c>
      <c r="C123" s="123"/>
      <c r="D123" s="131"/>
      <c r="E123" s="162"/>
      <c r="G123" s="132"/>
      <c r="H123" s="133">
        <f>H90</f>
        <v>0</v>
      </c>
      <c r="I123" s="134"/>
    </row>
    <row r="124" spans="1:9" s="39" customFormat="1" ht="21.6" customHeight="1" x14ac:dyDescent="0.25">
      <c r="A124" s="123" t="s">
        <v>28</v>
      </c>
      <c r="B124" s="209" t="s">
        <v>25</v>
      </c>
      <c r="C124" s="209"/>
      <c r="D124" s="131"/>
      <c r="E124" s="162"/>
      <c r="G124" s="132"/>
      <c r="H124" s="133">
        <f>H103</f>
        <v>0</v>
      </c>
    </row>
    <row r="125" spans="1:9" s="39" customFormat="1" ht="21.6" customHeight="1" x14ac:dyDescent="0.25">
      <c r="A125" s="123" t="s">
        <v>30</v>
      </c>
      <c r="B125" s="209" t="s">
        <v>31</v>
      </c>
      <c r="C125" s="209"/>
      <c r="D125" s="135"/>
      <c r="E125" s="163"/>
      <c r="G125" s="132"/>
      <c r="H125" s="133">
        <f>H115</f>
        <v>0</v>
      </c>
    </row>
    <row r="126" spans="1:9" ht="4.3499999999999996" customHeight="1" thickBot="1" x14ac:dyDescent="0.25">
      <c r="A126" s="1"/>
      <c r="B126" s="16"/>
      <c r="C126" s="93"/>
      <c r="D126" s="2"/>
      <c r="E126" s="153"/>
      <c r="F126" s="3"/>
      <c r="G126" s="3"/>
      <c r="H126" s="77"/>
    </row>
    <row r="127" spans="1:9" s="129" customFormat="1" ht="24.75" customHeight="1" thickBot="1" x14ac:dyDescent="0.3">
      <c r="A127" s="206" t="s">
        <v>13</v>
      </c>
      <c r="B127" s="207"/>
      <c r="C127" s="124"/>
      <c r="D127" s="125"/>
      <c r="E127" s="159"/>
      <c r="F127" s="126"/>
      <c r="G127" s="126" t="s">
        <v>75</v>
      </c>
      <c r="H127" s="127">
        <f>SUM(G119:H125)</f>
        <v>0</v>
      </c>
      <c r="I127" s="128"/>
    </row>
    <row r="128" spans="1:9" x14ac:dyDescent="0.2">
      <c r="A128" s="15"/>
      <c r="B128" s="36"/>
      <c r="C128" s="97"/>
      <c r="D128" s="37"/>
      <c r="E128" s="164"/>
      <c r="F128" s="38"/>
      <c r="G128" s="38"/>
      <c r="H128" s="87"/>
    </row>
    <row r="129" spans="1:8" s="103" customFormat="1" ht="18" customHeight="1" x14ac:dyDescent="0.2">
      <c r="A129" s="136"/>
      <c r="B129" s="137" t="s">
        <v>79</v>
      </c>
      <c r="C129" s="138"/>
      <c r="D129" s="139"/>
      <c r="E129" s="208" t="s">
        <v>73</v>
      </c>
      <c r="F129" s="208"/>
      <c r="G129" s="208"/>
      <c r="H129" s="208"/>
    </row>
    <row r="130" spans="1:8" s="103" customFormat="1" ht="13.5" x14ac:dyDescent="0.2">
      <c r="A130" s="136"/>
      <c r="B130" s="140"/>
      <c r="C130" s="138"/>
      <c r="D130" s="139"/>
      <c r="E130" s="154"/>
      <c r="F130" s="141"/>
      <c r="G130" s="141"/>
      <c r="H130" s="142"/>
    </row>
    <row r="131" spans="1:8" s="103" customFormat="1" ht="14.65" customHeight="1" thickBot="1" x14ac:dyDescent="0.25">
      <c r="A131" s="143"/>
      <c r="C131" s="144"/>
      <c r="D131" s="145"/>
      <c r="E131" s="204"/>
      <c r="F131" s="204"/>
      <c r="G131" s="204"/>
      <c r="H131" s="204"/>
    </row>
    <row r="132" spans="1:8" s="103" customFormat="1" thickTop="1" x14ac:dyDescent="0.2">
      <c r="A132" s="143"/>
      <c r="C132" s="144"/>
      <c r="D132" s="145"/>
      <c r="E132" s="165"/>
      <c r="F132" s="146"/>
      <c r="G132" s="146"/>
      <c r="H132" s="147"/>
    </row>
    <row r="133" spans="1:8" s="103" customFormat="1" ht="13.5" x14ac:dyDescent="0.2">
      <c r="C133" s="144"/>
      <c r="E133" s="166"/>
      <c r="H133" s="148"/>
    </row>
    <row r="134" spans="1:8" s="103" customFormat="1" ht="18" customHeight="1" x14ac:dyDescent="0.2">
      <c r="C134" s="144"/>
      <c r="E134" s="166"/>
      <c r="H134" s="148"/>
    </row>
    <row r="135" spans="1:8" x14ac:dyDescent="0.2">
      <c r="A135" s="4"/>
      <c r="D135" s="4"/>
      <c r="E135" s="166"/>
      <c r="F135" s="4"/>
      <c r="G135" s="4"/>
      <c r="H135" s="82"/>
    </row>
    <row r="136" spans="1:8" x14ac:dyDescent="0.2">
      <c r="A136" s="4"/>
      <c r="D136" s="4"/>
      <c r="E136" s="166"/>
      <c r="F136" s="4"/>
      <c r="G136" s="4"/>
      <c r="H136" s="82"/>
    </row>
  </sheetData>
  <mergeCells count="16">
    <mergeCell ref="A1:H1"/>
    <mergeCell ref="A2:H2"/>
    <mergeCell ref="A29:F29"/>
    <mergeCell ref="A32:H32"/>
    <mergeCell ref="A103:D103"/>
    <mergeCell ref="A52:D52"/>
    <mergeCell ref="A62:E62"/>
    <mergeCell ref="A74:E74"/>
    <mergeCell ref="A115:F115"/>
    <mergeCell ref="E131:H131"/>
    <mergeCell ref="A90:F90"/>
    <mergeCell ref="A117:H117"/>
    <mergeCell ref="A127:B127"/>
    <mergeCell ref="E129:H129"/>
    <mergeCell ref="B124:C124"/>
    <mergeCell ref="B125:C125"/>
  </mergeCells>
  <pageMargins left="0.78740157480314965" right="0.19685039370078741" top="0.59055118110236227" bottom="0.59055118110236227" header="0.19685039370078741" footer="0.19685039370078741"/>
  <pageSetup paperSize="9" fitToHeight="11" orientation="portrait" r:id="rId1"/>
  <rowBreaks count="3" manualBreakCount="3">
    <brk id="26" max="7" man="1"/>
    <brk id="49" max="7" man="1"/>
    <brk id="104"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1</vt:i4>
      </vt:variant>
    </vt:vector>
  </HeadingPairs>
  <TitlesOfParts>
    <vt:vector size="3" baseType="lpstr">
      <vt:lpstr>Opći uvjeti</vt:lpstr>
      <vt:lpstr>Troškovnik - Nogostup</vt:lpstr>
      <vt:lpstr>'Troškovnik - Nogostup'!Podrucje_ispisa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Mickey</dc:creator>
  <cp:lastModifiedBy>Kruljac Evica</cp:lastModifiedBy>
  <cp:lastPrinted>2020-05-21T07:13:07Z</cp:lastPrinted>
  <dcterms:created xsi:type="dcterms:W3CDTF">2007-09-13T13:16:14Z</dcterms:created>
  <dcterms:modified xsi:type="dcterms:W3CDTF">2020-05-25T12:28:02Z</dcterms:modified>
</cp:coreProperties>
</file>